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orman\Desktop\ABRC Spreadsheets and Graphs 08.18.2023\JPEG Graphs for Nature paper 03.14.2023\spreadsheets\Spreadsheets with new title- waiting for VERIFICATION\"/>
    </mc:Choice>
  </mc:AlternateContent>
  <xr:revisionPtr revIDLastSave="0" documentId="13_ncr:1_{974699F2-7E33-4DCF-AB02-EAA859EE9716}" xr6:coauthVersionLast="47" xr6:coauthVersionMax="47" xr10:uidLastSave="{00000000-0000-0000-0000-000000000000}"/>
  <bookViews>
    <workbookView xWindow="-120" yWindow="-120" windowWidth="29040" windowHeight="15840" xr2:uid="{3E4E16A8-4E0C-471D-B3BA-39A646E33B26}"/>
  </bookViews>
  <sheets>
    <sheet name="T2 mapp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G57" i="1"/>
  <c r="F57" i="1"/>
  <c r="E57" i="1"/>
  <c r="D57" i="1"/>
  <c r="G56" i="1"/>
  <c r="F56" i="1"/>
  <c r="E56" i="1"/>
</calcChain>
</file>

<file path=xl/sharedStrings.xml><?xml version="1.0" encoding="utf-8"?>
<sst xmlns="http://schemas.openxmlformats.org/spreadsheetml/2006/main" count="45" uniqueCount="39">
  <si>
    <t>Base Anteroseptal</t>
  </si>
  <si>
    <t>* Mann-Whitney test performed = Normality failed</t>
  </si>
  <si>
    <t>**Welch's T-test performed = Equal Variance test failed</t>
  </si>
  <si>
    <t>0.003*</t>
  </si>
  <si>
    <t>0.02**</t>
  </si>
  <si>
    <t>0.939*</t>
  </si>
  <si>
    <t>Base Inferoseptal</t>
  </si>
  <si>
    <t>6mo pTX</t>
  </si>
  <si>
    <t>X NO BASELINE for 8186</t>
  </si>
  <si>
    <t>0.016**</t>
  </si>
  <si>
    <t>Mid Anteroseptal</t>
  </si>
  <si>
    <t>Mid Inferoseptal</t>
  </si>
  <si>
    <t>Apex Septal</t>
  </si>
  <si>
    <t>SEM</t>
  </si>
  <si>
    <t>Swine Number</t>
  </si>
  <si>
    <t>1-Month Post</t>
  </si>
  <si>
    <t>TIMEPOINT</t>
  </si>
  <si>
    <t>6-Month Post</t>
  </si>
  <si>
    <t>Table 1 Magnetic Resonance Imaging Parameters</t>
  </si>
  <si>
    <t>Data verified by:</t>
  </si>
  <si>
    <t>Sigma Plot graphs : ABRC MRI (LV_RV)_Baseline_1mo pMI combined_6mopTX control,MyCardia_BAR GRAPHS_with statistic bars_03.10.2022</t>
  </si>
  <si>
    <t>Sections</t>
  </si>
  <si>
    <t>AVG</t>
  </si>
  <si>
    <t>T2 (ms) Mapping Parameters</t>
  </si>
  <si>
    <t>Statistics calculated in Sigma Plot</t>
  </si>
  <si>
    <t xml:space="preserve">STATISTICS p value </t>
  </si>
  <si>
    <t>baseline vs 6mo pTX CONTROL</t>
  </si>
  <si>
    <t>baseline vs 6mo pTX PATCH</t>
  </si>
  <si>
    <t>baseline vs. 1mo pMI</t>
  </si>
  <si>
    <t>SIGNIFICANT</t>
  </si>
  <si>
    <t>1mo pMI vs 6mo pTX CONTROL</t>
  </si>
  <si>
    <t>1mo pMI vs 6mo pTX PATCH</t>
  </si>
  <si>
    <t>STATISTICS p value</t>
  </si>
  <si>
    <t>CONTROL vs PATCH</t>
  </si>
  <si>
    <t>Baseline (n=7)</t>
  </si>
  <si>
    <t>Myocardial Infarction (n=9)</t>
  </si>
  <si>
    <t>Treatment - CONTROL (n=6)</t>
  </si>
  <si>
    <t>Treatment - PATCH (n=3)</t>
  </si>
  <si>
    <t>updated 10.09.2023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</si>
</sst>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4" applyFont="1" applyFill="1" applyBorder="1"/>
    <xf numFmtId="164" fontId="3" fillId="0" borderId="0" xfId="0" applyNumberFormat="1" applyFont="1" applyAlignment="1">
      <alignment horizontal="center"/>
    </xf>
    <xf numFmtId="0" fontId="3" fillId="0" borderId="0" xfId="4" applyFont="1" applyFill="1" applyBorder="1" applyAlignment="1">
      <alignment horizontal="right"/>
    </xf>
    <xf numFmtId="164" fontId="5" fillId="0" borderId="0" xfId="0" applyNumberFormat="1" applyFont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4" applyFont="1" applyFill="1" applyBorder="1" applyAlignment="1">
      <alignment horizontal="left"/>
    </xf>
    <xf numFmtId="0" fontId="1" fillId="0" borderId="0" xfId="7"/>
    <xf numFmtId="0" fontId="1" fillId="0" borderId="0" xfId="7" applyAlignment="1">
      <alignment horizontal="center"/>
    </xf>
    <xf numFmtId="0" fontId="4" fillId="0" borderId="0" xfId="7" applyFont="1"/>
    <xf numFmtId="0" fontId="4" fillId="0" borderId="1" xfId="7" applyFont="1" applyBorder="1"/>
    <xf numFmtId="0" fontId="1" fillId="0" borderId="1" xfId="7" applyBorder="1"/>
    <xf numFmtId="0" fontId="11" fillId="0" borderId="0" xfId="7" applyFont="1"/>
    <xf numFmtId="0" fontId="3" fillId="0" borderId="0" xfId="7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textRotation="255"/>
    </xf>
    <xf numFmtId="0" fontId="4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textRotation="255"/>
    </xf>
    <xf numFmtId="0" fontId="3" fillId="0" borderId="0" xfId="8" applyFont="1" applyAlignment="1">
      <alignment horizontal="center"/>
    </xf>
    <xf numFmtId="0" fontId="1" fillId="0" borderId="0" xfId="8"/>
    <xf numFmtId="0" fontId="1" fillId="0" borderId="0" xfId="8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10" fillId="0" borderId="9" xfId="0" applyNumberFormat="1" applyFont="1" applyBorder="1" applyAlignment="1">
      <alignment horizontal="center"/>
    </xf>
    <xf numFmtId="0" fontId="0" fillId="0" borderId="4" xfId="0" applyBorder="1"/>
    <xf numFmtId="0" fontId="0" fillId="0" borderId="9" xfId="0" applyBorder="1"/>
    <xf numFmtId="164" fontId="10" fillId="0" borderId="4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0" fontId="0" fillId="0" borderId="7" xfId="0" applyBorder="1"/>
    <xf numFmtId="164" fontId="10" fillId="0" borderId="8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7" fillId="0" borderId="5" xfId="0" applyFont="1" applyBorder="1"/>
    <xf numFmtId="0" fontId="3" fillId="0" borderId="9" xfId="0" applyFont="1" applyBorder="1" applyAlignment="1">
      <alignment horizontal="center" vertical="center"/>
    </xf>
    <xf numFmtId="0" fontId="1" fillId="0" borderId="9" xfId="4" applyFill="1" applyBorder="1"/>
    <xf numFmtId="0" fontId="1" fillId="0" borderId="9" xfId="5" applyFill="1" applyBorder="1"/>
    <xf numFmtId="0" fontId="1" fillId="0" borderId="9" xfId="6" applyFill="1" applyBorder="1"/>
    <xf numFmtId="0" fontId="1" fillId="0" borderId="7" xfId="4" applyFill="1" applyBorder="1"/>
    <xf numFmtId="0" fontId="3" fillId="0" borderId="9" xfId="4" applyFont="1" applyFill="1" applyBorder="1"/>
    <xf numFmtId="0" fontId="3" fillId="0" borderId="7" xfId="4" applyFont="1" applyFill="1" applyBorder="1"/>
    <xf numFmtId="0" fontId="4" fillId="0" borderId="5" xfId="4" applyFont="1" applyFill="1" applyBorder="1"/>
    <xf numFmtId="0" fontId="4" fillId="0" borderId="7" xfId="4" applyFont="1" applyFill="1" applyBorder="1"/>
  </cellXfs>
  <cellStyles count="9">
    <cellStyle name="20% - Accent4 2" xfId="3" xr:uid="{0BBD33A7-EAB5-4590-96E3-D17A7DE6412D}"/>
    <cellStyle name="20% - Accent5 2" xfId="6" xr:uid="{68256824-D472-4E88-B4C5-A30B0B4063D5}"/>
    <cellStyle name="20% - Accent6 2" xfId="5" xr:uid="{0F3F66E9-0AF6-44A6-A38E-89AE6B56D779}"/>
    <cellStyle name="40% - Accent3 2" xfId="4" xr:uid="{0A76741A-4181-4B7E-BCAB-ECD2E2436141}"/>
    <cellStyle name="Normal" xfId="0" builtinId="0"/>
    <cellStyle name="Normal 2" xfId="1" xr:uid="{C7FE26A0-1281-4893-AFB2-A7A2EFE59535}"/>
    <cellStyle name="Normal 2 2 3 2 2" xfId="7" xr:uid="{227DB6FD-0147-4333-85AC-B188EF04232E}"/>
    <cellStyle name="Normal 5 2 2 2" xfId="8" xr:uid="{D7B2994F-BE19-46F2-8D2D-700D3C85A20D}"/>
    <cellStyle name="Warning Text 2" xfId="2" xr:uid="{FF7A27EA-6C09-4252-B64D-4564BDB703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BA40D-0ACE-43B8-9DAD-3E84BF9F1496}">
  <dimension ref="A1:BD74"/>
  <sheetViews>
    <sheetView tabSelected="1" zoomScale="96" zoomScaleNormal="96" workbookViewId="0">
      <selection activeCell="I47" sqref="I47"/>
    </sheetView>
  </sheetViews>
  <sheetFormatPr defaultRowHeight="21" x14ac:dyDescent="0.35"/>
  <cols>
    <col min="1" max="1" width="23.7109375" customWidth="1"/>
    <col min="2" max="2" width="20.140625" customWidth="1"/>
    <col min="3" max="3" width="18.7109375" customWidth="1"/>
    <col min="4" max="4" width="23.7109375" customWidth="1"/>
    <col min="5" max="5" width="32.85546875" style="12" customWidth="1"/>
    <col min="6" max="6" width="33" customWidth="1"/>
    <col min="7" max="15" width="30.5703125" customWidth="1"/>
    <col min="16" max="16" width="26.140625" bestFit="1" customWidth="1"/>
    <col min="17" max="17" width="23.7109375" customWidth="1"/>
    <col min="18" max="18" width="20.85546875" customWidth="1"/>
    <col min="19" max="19" width="26.7109375" bestFit="1" customWidth="1"/>
    <col min="20" max="20" width="20.140625" customWidth="1"/>
    <col min="21" max="21" width="19.5703125" style="1" customWidth="1"/>
    <col min="22" max="22" width="15.7109375" customWidth="1"/>
    <col min="23" max="23" width="21.28515625" bestFit="1" customWidth="1"/>
    <col min="24" max="24" width="30.42578125" bestFit="1" customWidth="1"/>
    <col min="25" max="25" width="28.5703125" bestFit="1" customWidth="1"/>
    <col min="26" max="26" width="15.7109375" customWidth="1"/>
  </cols>
  <sheetData>
    <row r="1" spans="1:56" s="14" customFormat="1" ht="15" x14ac:dyDescent="0.25">
      <c r="AH1" s="15"/>
    </row>
    <row r="2" spans="1:56" s="14" customFormat="1" ht="19.5" thickBot="1" x14ac:dyDescent="0.35">
      <c r="B2" s="16" t="s">
        <v>18</v>
      </c>
      <c r="F2" s="17" t="s">
        <v>19</v>
      </c>
      <c r="G2" s="18"/>
      <c r="H2" s="19" t="s">
        <v>38</v>
      </c>
      <c r="AC2" s="15"/>
      <c r="AP2" s="20" t="s">
        <v>20</v>
      </c>
    </row>
    <row r="3" spans="1:56" s="14" customFormat="1" ht="18.75" x14ac:dyDescent="0.3">
      <c r="B3" s="16"/>
      <c r="C3" s="16"/>
      <c r="F3" s="16"/>
      <c r="V3" s="19"/>
      <c r="AQ3" s="15"/>
      <c r="BD3" s="20"/>
    </row>
    <row r="4" spans="1:56" s="14" customFormat="1" ht="18.75" x14ac:dyDescent="0.3">
      <c r="B4" s="16" t="s">
        <v>23</v>
      </c>
      <c r="E4" s="16"/>
      <c r="U4" s="19"/>
      <c r="AP4" s="15"/>
      <c r="BC4" s="20"/>
    </row>
    <row r="5" spans="1:56" s="14" customFormat="1" ht="18.75" x14ac:dyDescent="0.3">
      <c r="B5" s="16"/>
      <c r="E5" s="16"/>
      <c r="U5" s="19"/>
      <c r="AP5" s="15"/>
      <c r="BC5" s="20"/>
    </row>
    <row r="6" spans="1:56" ht="15" x14ac:dyDescent="0.25">
      <c r="C6" s="2"/>
      <c r="D6" s="12"/>
      <c r="E6"/>
      <c r="U6"/>
    </row>
    <row r="7" spans="1:56" ht="19.5" thickBot="1" x14ac:dyDescent="0.35">
      <c r="B7" s="12"/>
      <c r="D7" s="34" t="s">
        <v>16</v>
      </c>
      <c r="E7" s="34"/>
      <c r="F7" s="34"/>
      <c r="G7" s="34"/>
      <c r="H7" s="23"/>
      <c r="I7" s="23"/>
      <c r="J7" s="23"/>
      <c r="K7" s="23"/>
      <c r="L7" s="23"/>
      <c r="M7" s="23"/>
      <c r="N7" s="23"/>
      <c r="O7" s="23"/>
      <c r="U7"/>
    </row>
    <row r="8" spans="1:56" ht="18" customHeight="1" x14ac:dyDescent="0.35">
      <c r="A8" s="21"/>
      <c r="B8" s="35"/>
      <c r="C8" s="63"/>
      <c r="D8" s="42" t="s">
        <v>34</v>
      </c>
      <c r="E8" s="42" t="s">
        <v>15</v>
      </c>
      <c r="F8" s="42" t="s">
        <v>17</v>
      </c>
      <c r="G8" s="43" t="s">
        <v>17</v>
      </c>
      <c r="H8" s="30"/>
      <c r="I8" s="30"/>
      <c r="J8" s="30"/>
      <c r="K8" s="30"/>
      <c r="L8" s="30"/>
      <c r="M8" s="30"/>
      <c r="N8" s="30"/>
      <c r="O8" s="30"/>
      <c r="P8" s="3"/>
      <c r="Q8" s="11" t="s">
        <v>8</v>
      </c>
      <c r="U8"/>
    </row>
    <row r="9" spans="1:56" ht="18.75" customHeight="1" thickBot="1" x14ac:dyDescent="0.35">
      <c r="A9" s="21"/>
      <c r="B9" s="25" t="s">
        <v>14</v>
      </c>
      <c r="C9" s="45" t="s">
        <v>21</v>
      </c>
      <c r="D9" s="44"/>
      <c r="E9" s="45" t="s">
        <v>35</v>
      </c>
      <c r="F9" s="46" t="s">
        <v>36</v>
      </c>
      <c r="G9" s="47" t="s">
        <v>37</v>
      </c>
      <c r="H9" s="23"/>
      <c r="I9" s="23"/>
      <c r="J9" s="23"/>
      <c r="K9" s="23"/>
      <c r="L9" s="23"/>
      <c r="M9" s="23"/>
      <c r="N9" s="23"/>
      <c r="O9" s="23"/>
      <c r="Q9" s="6"/>
      <c r="R9" s="6"/>
      <c r="S9" s="6"/>
      <c r="U9"/>
    </row>
    <row r="10" spans="1:56" ht="18" customHeight="1" x14ac:dyDescent="0.25">
      <c r="A10" s="22"/>
      <c r="B10" s="36">
        <v>5180</v>
      </c>
      <c r="C10" s="64" t="s">
        <v>0</v>
      </c>
      <c r="D10" s="48">
        <v>33.06</v>
      </c>
      <c r="E10" s="48">
        <v>33.72</v>
      </c>
      <c r="F10" s="48">
        <v>37.69</v>
      </c>
      <c r="G10" s="49"/>
      <c r="Q10" s="20" t="s">
        <v>24</v>
      </c>
      <c r="R10" s="14"/>
      <c r="S10" s="4" t="s">
        <v>29</v>
      </c>
      <c r="T10" s="14"/>
      <c r="U10" s="20"/>
    </row>
    <row r="11" spans="1:56" ht="18" customHeight="1" x14ac:dyDescent="0.25">
      <c r="A11" s="22"/>
      <c r="B11" s="37">
        <v>5233</v>
      </c>
      <c r="C11" s="65"/>
      <c r="D11" s="48">
        <v>36.31</v>
      </c>
      <c r="E11" s="48">
        <v>66.98</v>
      </c>
      <c r="F11" s="48">
        <v>41.41</v>
      </c>
      <c r="G11" s="49"/>
      <c r="Q11" s="14"/>
      <c r="R11" s="14"/>
      <c r="S11" s="14"/>
      <c r="T11" s="14"/>
      <c r="U11" s="14"/>
    </row>
    <row r="12" spans="1:56" ht="18" customHeight="1" x14ac:dyDescent="0.25">
      <c r="A12" s="22"/>
      <c r="B12" s="38">
        <v>7245</v>
      </c>
      <c r="C12" s="65"/>
      <c r="D12" s="48">
        <v>40.72</v>
      </c>
      <c r="E12" s="48">
        <v>71.849999999999994</v>
      </c>
      <c r="F12" s="48">
        <v>57.46</v>
      </c>
      <c r="G12" s="49"/>
      <c r="Q12" s="27" t="s">
        <v>25</v>
      </c>
      <c r="R12" s="28"/>
      <c r="S12" s="27" t="s">
        <v>25</v>
      </c>
      <c r="T12" s="28"/>
      <c r="U12" s="27" t="s">
        <v>25</v>
      </c>
      <c r="W12" s="2" t="s">
        <v>1</v>
      </c>
    </row>
    <row r="13" spans="1:56" ht="18" customHeight="1" x14ac:dyDescent="0.25">
      <c r="A13" s="22"/>
      <c r="B13" s="38">
        <v>7705</v>
      </c>
      <c r="C13" s="65"/>
      <c r="D13" s="48">
        <v>35.6</v>
      </c>
      <c r="E13" s="48">
        <v>46.86</v>
      </c>
      <c r="F13" s="48">
        <v>40.15</v>
      </c>
      <c r="G13" s="49"/>
      <c r="Q13" s="27" t="s">
        <v>26</v>
      </c>
      <c r="R13" s="28"/>
      <c r="S13" s="27" t="s">
        <v>27</v>
      </c>
      <c r="T13" s="28"/>
      <c r="U13" s="27" t="s">
        <v>28</v>
      </c>
      <c r="W13" s="2" t="s">
        <v>2</v>
      </c>
    </row>
    <row r="14" spans="1:56" ht="18" customHeight="1" x14ac:dyDescent="0.25">
      <c r="A14" s="22"/>
      <c r="B14" s="39">
        <v>5173</v>
      </c>
      <c r="C14" s="66"/>
      <c r="D14" s="48">
        <v>39.85</v>
      </c>
      <c r="E14" s="48">
        <v>75.73</v>
      </c>
      <c r="F14" s="48">
        <v>43.54</v>
      </c>
      <c r="G14" s="49"/>
      <c r="Q14" s="5" t="s">
        <v>4</v>
      </c>
      <c r="S14" s="6">
        <v>0.84099999999999997</v>
      </c>
      <c r="U14" s="5" t="s">
        <v>3</v>
      </c>
    </row>
    <row r="15" spans="1:56" ht="18" customHeight="1" x14ac:dyDescent="0.25">
      <c r="A15" s="22"/>
      <c r="B15" s="40">
        <v>5179</v>
      </c>
      <c r="C15" s="67"/>
      <c r="D15" s="48">
        <v>40.69</v>
      </c>
      <c r="E15" s="48">
        <v>55.96</v>
      </c>
      <c r="F15" s="48">
        <v>49.6</v>
      </c>
      <c r="G15" s="49"/>
      <c r="U15"/>
    </row>
    <row r="16" spans="1:56" ht="18" customHeight="1" x14ac:dyDescent="0.25">
      <c r="A16" s="22"/>
      <c r="B16" s="38">
        <v>6608</v>
      </c>
      <c r="C16" s="65"/>
      <c r="D16" s="48">
        <v>38.94</v>
      </c>
      <c r="E16" s="48">
        <v>65.319999999999993</v>
      </c>
      <c r="F16" s="50"/>
      <c r="G16" s="51">
        <v>50.09</v>
      </c>
      <c r="H16" s="24"/>
      <c r="I16" s="24"/>
      <c r="J16" s="24"/>
      <c r="K16" s="24"/>
      <c r="L16" s="24"/>
      <c r="M16" s="24"/>
      <c r="N16" s="24"/>
      <c r="O16" s="24"/>
      <c r="Q16" s="27" t="s">
        <v>25</v>
      </c>
      <c r="R16" s="28"/>
      <c r="S16" s="27" t="s">
        <v>25</v>
      </c>
      <c r="U16"/>
    </row>
    <row r="17" spans="1:32" ht="18" customHeight="1" x14ac:dyDescent="0.25">
      <c r="A17" s="22"/>
      <c r="B17" s="38">
        <v>8186</v>
      </c>
      <c r="C17" s="65"/>
      <c r="D17" s="52"/>
      <c r="E17" s="48">
        <v>51.62</v>
      </c>
      <c r="F17" s="50"/>
      <c r="G17" s="51">
        <v>38.5</v>
      </c>
      <c r="H17" s="24"/>
      <c r="I17" s="24"/>
      <c r="J17" s="24"/>
      <c r="K17" s="24"/>
      <c r="L17" s="24"/>
      <c r="M17" s="24"/>
      <c r="N17" s="24"/>
      <c r="O17" s="24"/>
      <c r="Q17" s="27" t="s">
        <v>30</v>
      </c>
      <c r="R17" s="28"/>
      <c r="S17" s="27" t="s">
        <v>31</v>
      </c>
      <c r="U17"/>
    </row>
    <row r="18" spans="1:32" ht="18" customHeight="1" thickBot="1" x14ac:dyDescent="0.3">
      <c r="A18" s="26"/>
      <c r="B18" s="41">
        <v>8193</v>
      </c>
      <c r="C18" s="68"/>
      <c r="D18" s="53">
        <v>45.8</v>
      </c>
      <c r="E18" s="53">
        <v>68.13</v>
      </c>
      <c r="F18" s="54"/>
      <c r="G18" s="55">
        <v>50.09</v>
      </c>
      <c r="H18" s="24"/>
      <c r="I18" s="24"/>
      <c r="J18" s="24"/>
      <c r="K18" s="24"/>
      <c r="L18" s="24"/>
      <c r="M18" s="24"/>
      <c r="N18" s="24"/>
      <c r="O18" s="24"/>
      <c r="Q18" s="6" t="s">
        <v>5</v>
      </c>
      <c r="S18" s="5" t="s">
        <v>3</v>
      </c>
      <c r="U18"/>
    </row>
    <row r="19" spans="1:32" ht="18" customHeight="1" x14ac:dyDescent="0.25">
      <c r="B19" s="36">
        <v>5180</v>
      </c>
      <c r="C19" s="64" t="s">
        <v>6</v>
      </c>
      <c r="D19" s="48">
        <v>34.770000000000003</v>
      </c>
      <c r="E19" s="48">
        <v>31.54</v>
      </c>
      <c r="F19" s="48">
        <v>40.54</v>
      </c>
      <c r="G19" s="49"/>
      <c r="U19"/>
    </row>
    <row r="20" spans="1:32" ht="18" customHeight="1" x14ac:dyDescent="0.25">
      <c r="B20" s="37">
        <v>5233</v>
      </c>
      <c r="C20" s="69"/>
      <c r="D20" s="48">
        <v>34.22</v>
      </c>
      <c r="E20" s="48">
        <v>57.17</v>
      </c>
      <c r="F20" s="48">
        <v>38.99</v>
      </c>
      <c r="G20" s="49"/>
      <c r="Q20" s="27" t="s">
        <v>32</v>
      </c>
      <c r="R20" s="27"/>
      <c r="S20" s="27"/>
      <c r="U20"/>
    </row>
    <row r="21" spans="1:32" ht="18" customHeight="1" x14ac:dyDescent="0.25">
      <c r="B21" s="38">
        <v>7245</v>
      </c>
      <c r="C21" s="69"/>
      <c r="D21" s="48">
        <v>50.58</v>
      </c>
      <c r="E21" s="48">
        <v>56.98</v>
      </c>
      <c r="F21" s="48">
        <v>62.35</v>
      </c>
      <c r="G21" s="49"/>
      <c r="Q21" s="27" t="s">
        <v>7</v>
      </c>
      <c r="S21" s="27"/>
      <c r="U21"/>
    </row>
    <row r="22" spans="1:32" ht="18" customHeight="1" x14ac:dyDescent="0.25">
      <c r="B22" s="38">
        <v>7705</v>
      </c>
      <c r="C22" s="69"/>
      <c r="D22" s="48">
        <v>39.6</v>
      </c>
      <c r="E22" s="48">
        <v>35.01</v>
      </c>
      <c r="F22" s="48">
        <v>45.76</v>
      </c>
      <c r="G22" s="56"/>
      <c r="H22" s="8"/>
      <c r="I22" s="8"/>
      <c r="J22" s="8"/>
      <c r="K22" s="8"/>
      <c r="L22" s="8"/>
      <c r="M22" s="8"/>
      <c r="N22" s="8"/>
      <c r="O22" s="8"/>
      <c r="Q22" s="27" t="s">
        <v>33</v>
      </c>
      <c r="S22" s="29"/>
      <c r="U22"/>
    </row>
    <row r="23" spans="1:32" ht="18" customHeight="1" x14ac:dyDescent="0.25">
      <c r="B23" s="39">
        <v>5173</v>
      </c>
      <c r="C23" s="69"/>
      <c r="D23" s="48">
        <v>38.89</v>
      </c>
      <c r="E23" s="48">
        <v>60.17</v>
      </c>
      <c r="F23" s="48">
        <v>47.72</v>
      </c>
      <c r="G23" s="56"/>
      <c r="H23" s="8"/>
      <c r="I23" s="8"/>
      <c r="J23" s="8"/>
      <c r="K23" s="8"/>
      <c r="L23" s="8"/>
      <c r="M23" s="8"/>
      <c r="N23" s="8"/>
      <c r="O23" s="8"/>
      <c r="Q23" s="5" t="s">
        <v>9</v>
      </c>
      <c r="R23" s="6"/>
      <c r="U23"/>
    </row>
    <row r="24" spans="1:32" ht="18" customHeight="1" x14ac:dyDescent="0.25">
      <c r="B24" s="40">
        <v>5179</v>
      </c>
      <c r="C24" s="69"/>
      <c r="D24" s="48">
        <v>39.01</v>
      </c>
      <c r="E24" s="48">
        <v>51.05</v>
      </c>
      <c r="F24" s="48">
        <v>45.42</v>
      </c>
      <c r="G24" s="56"/>
      <c r="H24" s="8"/>
      <c r="I24" s="8"/>
      <c r="J24" s="8"/>
      <c r="K24" s="8"/>
      <c r="L24" s="8"/>
      <c r="M24" s="8"/>
      <c r="N24" s="8"/>
      <c r="O24" s="8"/>
      <c r="U24"/>
    </row>
    <row r="25" spans="1:32" ht="18" customHeight="1" x14ac:dyDescent="0.25">
      <c r="B25" s="38">
        <v>6608</v>
      </c>
      <c r="C25" s="69"/>
      <c r="D25" s="48">
        <v>43.9</v>
      </c>
      <c r="E25" s="48">
        <v>59.31</v>
      </c>
      <c r="F25" s="57"/>
      <c r="G25" s="51">
        <v>49.09</v>
      </c>
      <c r="H25" s="24"/>
      <c r="I25" s="24"/>
      <c r="J25" s="24"/>
      <c r="K25" s="24"/>
      <c r="L25" s="24"/>
      <c r="M25" s="24"/>
      <c r="N25" s="24"/>
      <c r="O25" s="24"/>
      <c r="U25"/>
    </row>
    <row r="26" spans="1:32" ht="18" customHeight="1" x14ac:dyDescent="0.25">
      <c r="B26" s="38">
        <v>8186</v>
      </c>
      <c r="C26" s="69"/>
      <c r="D26" s="52"/>
      <c r="E26" s="48">
        <v>39.1</v>
      </c>
      <c r="F26" s="57"/>
      <c r="G26" s="51">
        <v>38.6</v>
      </c>
      <c r="H26" s="24"/>
      <c r="I26" s="24"/>
      <c r="J26" s="24"/>
      <c r="K26" s="24"/>
      <c r="L26" s="24"/>
      <c r="M26" s="24"/>
      <c r="N26" s="24"/>
      <c r="O26" s="24"/>
      <c r="U26"/>
      <c r="V26" s="14"/>
      <c r="W26" s="14"/>
      <c r="X26" s="14"/>
      <c r="Y26" s="14"/>
      <c r="Z26" s="15"/>
      <c r="AA26" s="14"/>
      <c r="AB26" s="14"/>
      <c r="AC26" s="14"/>
      <c r="AD26" s="14"/>
      <c r="AE26" s="14"/>
      <c r="AF26" s="14"/>
    </row>
    <row r="27" spans="1:32" ht="18" customHeight="1" thickBot="1" x14ac:dyDescent="0.3">
      <c r="B27" s="41">
        <v>8193</v>
      </c>
      <c r="C27" s="70"/>
      <c r="D27" s="53">
        <v>44.2</v>
      </c>
      <c r="E27" s="53">
        <v>62.06</v>
      </c>
      <c r="F27" s="58"/>
      <c r="G27" s="55">
        <v>49.09</v>
      </c>
      <c r="H27" s="24"/>
      <c r="I27" s="24"/>
      <c r="J27" s="24"/>
      <c r="K27" s="24"/>
      <c r="L27" s="24"/>
      <c r="M27" s="24"/>
      <c r="N27" s="24"/>
      <c r="O27" s="24"/>
      <c r="U27"/>
      <c r="V27" s="14"/>
      <c r="W27" s="14"/>
      <c r="X27" s="14"/>
      <c r="Y27" s="14"/>
      <c r="Z27" s="15"/>
      <c r="AA27" s="14"/>
      <c r="AB27" s="14"/>
      <c r="AC27" s="14"/>
      <c r="AD27" s="14"/>
      <c r="AE27" s="14"/>
      <c r="AF27" s="14"/>
    </row>
    <row r="28" spans="1:32" ht="18" customHeight="1" x14ac:dyDescent="0.25">
      <c r="B28" s="36">
        <v>5180</v>
      </c>
      <c r="C28" s="64" t="s">
        <v>10</v>
      </c>
      <c r="D28" s="48">
        <v>49.58</v>
      </c>
      <c r="E28" s="48">
        <v>45.24</v>
      </c>
      <c r="F28" s="48">
        <v>57.09</v>
      </c>
      <c r="G28" s="56"/>
      <c r="H28" s="8"/>
      <c r="I28" s="8"/>
      <c r="J28" s="8"/>
      <c r="K28" s="8"/>
      <c r="L28" s="8"/>
      <c r="M28" s="8"/>
      <c r="N28" s="8"/>
      <c r="O28" s="8"/>
      <c r="U28"/>
      <c r="V28" s="28"/>
      <c r="W28" s="28"/>
      <c r="X28" s="28"/>
      <c r="Y28" s="28"/>
    </row>
    <row r="29" spans="1:32" ht="18" customHeight="1" x14ac:dyDescent="0.25">
      <c r="B29" s="37">
        <v>5233</v>
      </c>
      <c r="C29" s="69"/>
      <c r="D29" s="48">
        <v>59.48</v>
      </c>
      <c r="E29" s="48">
        <v>99.98</v>
      </c>
      <c r="F29" s="48">
        <v>71.81</v>
      </c>
      <c r="G29" s="56"/>
      <c r="H29" s="8"/>
      <c r="I29" s="8"/>
      <c r="J29" s="8"/>
      <c r="K29" s="8"/>
      <c r="L29" s="8"/>
      <c r="M29" s="8"/>
      <c r="N29" s="8"/>
      <c r="O29" s="8"/>
      <c r="U29"/>
      <c r="V29" s="28"/>
      <c r="W29" s="28"/>
      <c r="X29" s="28"/>
      <c r="Y29" s="28"/>
    </row>
    <row r="30" spans="1:32" ht="18" customHeight="1" x14ac:dyDescent="0.25">
      <c r="B30" s="38">
        <v>7245</v>
      </c>
      <c r="C30" s="69"/>
      <c r="D30" s="48">
        <v>79.53</v>
      </c>
      <c r="E30" s="48">
        <v>122.25</v>
      </c>
      <c r="F30" s="48">
        <v>78.95</v>
      </c>
      <c r="G30" s="56"/>
      <c r="H30" s="8"/>
      <c r="I30" s="8"/>
      <c r="J30" s="8"/>
      <c r="K30" s="8"/>
      <c r="L30" s="8"/>
      <c r="M30" s="8"/>
      <c r="N30" s="8"/>
      <c r="O30" s="8"/>
      <c r="U30"/>
    </row>
    <row r="31" spans="1:32" ht="18" customHeight="1" x14ac:dyDescent="0.25">
      <c r="B31" s="38">
        <v>7705</v>
      </c>
      <c r="C31" s="69"/>
      <c r="D31" s="48">
        <v>61.86</v>
      </c>
      <c r="E31" s="48">
        <v>58.09</v>
      </c>
      <c r="F31" s="48">
        <v>60.69</v>
      </c>
      <c r="G31" s="56"/>
      <c r="H31" s="8"/>
      <c r="I31" s="8"/>
      <c r="J31" s="8"/>
      <c r="K31" s="8"/>
      <c r="L31" s="8"/>
      <c r="M31" s="8"/>
      <c r="N31" s="8"/>
      <c r="O31" s="8"/>
      <c r="U31"/>
    </row>
    <row r="32" spans="1:32" ht="18" customHeight="1" x14ac:dyDescent="0.25">
      <c r="B32" s="39">
        <v>5173</v>
      </c>
      <c r="C32" s="69"/>
      <c r="D32" s="48">
        <v>80.88</v>
      </c>
      <c r="E32" s="48">
        <v>73.599999999999994</v>
      </c>
      <c r="F32" s="48">
        <v>45.38</v>
      </c>
      <c r="G32" s="56"/>
      <c r="H32" s="8"/>
      <c r="I32" s="8"/>
      <c r="J32" s="8"/>
      <c r="K32" s="8"/>
      <c r="L32" s="8"/>
      <c r="M32" s="8"/>
      <c r="N32" s="8"/>
      <c r="O32" s="8"/>
      <c r="U32"/>
    </row>
    <row r="33" spans="2:21" ht="18" customHeight="1" x14ac:dyDescent="0.25">
      <c r="B33" s="40">
        <v>5179</v>
      </c>
      <c r="C33" s="69"/>
      <c r="D33" s="48">
        <v>83.82</v>
      </c>
      <c r="E33" s="48">
        <v>169.54</v>
      </c>
      <c r="F33" s="48">
        <v>49.6</v>
      </c>
      <c r="G33" s="56"/>
      <c r="H33" s="8"/>
      <c r="I33" s="8"/>
      <c r="J33" s="8"/>
      <c r="K33" s="8"/>
      <c r="L33" s="8"/>
      <c r="M33" s="8"/>
      <c r="N33" s="8"/>
      <c r="O33" s="8"/>
      <c r="U33"/>
    </row>
    <row r="34" spans="2:21" ht="18" customHeight="1" x14ac:dyDescent="0.25">
      <c r="B34" s="38">
        <v>6608</v>
      </c>
      <c r="C34" s="69"/>
      <c r="D34" s="48">
        <v>55.63</v>
      </c>
      <c r="E34" s="48">
        <v>104.75</v>
      </c>
      <c r="F34" s="57"/>
      <c r="G34" s="51">
        <v>110.35</v>
      </c>
      <c r="H34" s="24"/>
      <c r="I34" s="24"/>
      <c r="J34" s="24"/>
      <c r="K34" s="24"/>
      <c r="L34" s="24"/>
      <c r="M34" s="24"/>
      <c r="N34" s="24"/>
      <c r="O34" s="24"/>
      <c r="U34"/>
    </row>
    <row r="35" spans="2:21" ht="18" customHeight="1" x14ac:dyDescent="0.25">
      <c r="B35" s="38">
        <v>8186</v>
      </c>
      <c r="C35" s="69"/>
      <c r="D35" s="52"/>
      <c r="E35" s="48">
        <v>83.62</v>
      </c>
      <c r="F35" s="57"/>
      <c r="G35" s="51">
        <v>100.88</v>
      </c>
      <c r="H35" s="24"/>
      <c r="I35" s="24"/>
      <c r="J35" s="24"/>
      <c r="K35" s="24"/>
      <c r="L35" s="24"/>
      <c r="M35" s="24"/>
      <c r="N35" s="24"/>
      <c r="O35" s="24"/>
      <c r="U35"/>
    </row>
    <row r="36" spans="2:21" ht="18" customHeight="1" thickBot="1" x14ac:dyDescent="0.3">
      <c r="B36" s="41">
        <v>8193</v>
      </c>
      <c r="C36" s="70"/>
      <c r="D36" s="53">
        <v>45.01</v>
      </c>
      <c r="E36" s="53">
        <v>147.69</v>
      </c>
      <c r="F36" s="58"/>
      <c r="G36" s="55">
        <v>115.83</v>
      </c>
      <c r="H36" s="24"/>
      <c r="I36" s="24"/>
      <c r="J36" s="24"/>
      <c r="K36" s="24"/>
      <c r="L36" s="24"/>
      <c r="M36" s="24"/>
      <c r="N36" s="24"/>
      <c r="O36" s="24"/>
      <c r="U36"/>
    </row>
    <row r="37" spans="2:21" ht="18" customHeight="1" x14ac:dyDescent="0.25">
      <c r="B37" s="36">
        <v>5180</v>
      </c>
      <c r="C37" s="64" t="s">
        <v>11</v>
      </c>
      <c r="D37" s="48">
        <v>50.94</v>
      </c>
      <c r="E37" s="48">
        <v>43.15</v>
      </c>
      <c r="F37" s="48">
        <v>40.54</v>
      </c>
      <c r="G37" s="56"/>
      <c r="H37" s="8"/>
      <c r="I37" s="8"/>
      <c r="J37" s="8"/>
      <c r="K37" s="8"/>
      <c r="L37" s="8"/>
      <c r="M37" s="8"/>
      <c r="N37" s="8"/>
      <c r="O37" s="8"/>
      <c r="U37"/>
    </row>
    <row r="38" spans="2:21" ht="18" customHeight="1" x14ac:dyDescent="0.25">
      <c r="B38" s="37">
        <v>5233</v>
      </c>
      <c r="C38" s="69"/>
      <c r="D38" s="48">
        <v>62.76</v>
      </c>
      <c r="E38" s="48">
        <v>119.19</v>
      </c>
      <c r="F38" s="48">
        <v>57.84</v>
      </c>
      <c r="G38" s="56"/>
      <c r="H38" s="8"/>
      <c r="I38" s="8"/>
      <c r="J38" s="8"/>
      <c r="K38" s="8"/>
      <c r="L38" s="8"/>
      <c r="M38" s="8"/>
      <c r="N38" s="8"/>
      <c r="O38" s="8"/>
      <c r="U38"/>
    </row>
    <row r="39" spans="2:21" ht="18" customHeight="1" x14ac:dyDescent="0.25">
      <c r="B39" s="38">
        <v>7245</v>
      </c>
      <c r="C39" s="69"/>
      <c r="D39" s="48">
        <v>78.73</v>
      </c>
      <c r="E39" s="48">
        <v>102.14</v>
      </c>
      <c r="F39" s="48">
        <v>62.25</v>
      </c>
      <c r="G39" s="56"/>
      <c r="H39" s="8"/>
      <c r="I39" s="8"/>
      <c r="J39" s="8"/>
      <c r="K39" s="8"/>
      <c r="L39" s="8"/>
      <c r="M39" s="8"/>
      <c r="N39" s="8"/>
      <c r="O39" s="8"/>
      <c r="U39"/>
    </row>
    <row r="40" spans="2:21" ht="18" customHeight="1" x14ac:dyDescent="0.25">
      <c r="B40" s="38">
        <v>7705</v>
      </c>
      <c r="C40" s="69"/>
      <c r="D40" s="48">
        <v>65.16</v>
      </c>
      <c r="E40" s="48">
        <v>55.03</v>
      </c>
      <c r="F40" s="48">
        <v>54.66</v>
      </c>
      <c r="G40" s="56"/>
      <c r="H40" s="8"/>
      <c r="I40" s="8"/>
      <c r="J40" s="8"/>
      <c r="K40" s="8"/>
      <c r="L40" s="8"/>
      <c r="M40" s="8"/>
      <c r="N40" s="8"/>
      <c r="O40" s="8"/>
      <c r="U40"/>
    </row>
    <row r="41" spans="2:21" ht="18" customHeight="1" x14ac:dyDescent="0.25">
      <c r="B41" s="39">
        <v>5173</v>
      </c>
      <c r="C41" s="69"/>
      <c r="D41" s="48">
        <v>74.91</v>
      </c>
      <c r="E41" s="48">
        <v>61.64</v>
      </c>
      <c r="F41" s="48">
        <v>58.33</v>
      </c>
      <c r="G41" s="56"/>
      <c r="H41" s="8"/>
      <c r="I41" s="8"/>
      <c r="J41" s="8"/>
      <c r="K41" s="8"/>
      <c r="L41" s="8"/>
      <c r="M41" s="8"/>
      <c r="N41" s="8"/>
      <c r="O41" s="8"/>
      <c r="U41"/>
    </row>
    <row r="42" spans="2:21" ht="18" customHeight="1" x14ac:dyDescent="0.35">
      <c r="B42" s="40">
        <v>5179</v>
      </c>
      <c r="C42" s="69"/>
      <c r="D42" s="48">
        <v>74.180000000000007</v>
      </c>
      <c r="E42" s="48">
        <v>165.35</v>
      </c>
      <c r="F42" s="48">
        <v>45.42</v>
      </c>
      <c r="G42" s="56"/>
      <c r="H42" s="8"/>
      <c r="I42" s="8"/>
      <c r="J42" s="8"/>
      <c r="K42" s="8"/>
      <c r="L42" s="8"/>
      <c r="M42" s="8"/>
      <c r="N42" s="8"/>
      <c r="O42" s="8"/>
      <c r="Q42" s="9"/>
      <c r="R42" s="10"/>
      <c r="U42"/>
    </row>
    <row r="43" spans="2:21" ht="18" customHeight="1" x14ac:dyDescent="0.35">
      <c r="B43" s="38">
        <v>6608</v>
      </c>
      <c r="C43" s="69"/>
      <c r="D43" s="48">
        <v>60.83</v>
      </c>
      <c r="E43" s="48">
        <v>137.75</v>
      </c>
      <c r="F43" s="57"/>
      <c r="G43" s="51">
        <v>80.25</v>
      </c>
      <c r="H43" s="24"/>
      <c r="I43" s="24"/>
      <c r="J43" s="24"/>
      <c r="K43" s="24"/>
      <c r="L43" s="24"/>
      <c r="M43" s="24"/>
      <c r="N43" s="24"/>
      <c r="O43" s="24"/>
      <c r="Q43" s="9"/>
      <c r="R43" s="10"/>
      <c r="U43"/>
    </row>
    <row r="44" spans="2:21" ht="18" customHeight="1" x14ac:dyDescent="0.35">
      <c r="B44" s="38">
        <v>8186</v>
      </c>
      <c r="C44" s="69"/>
      <c r="D44" s="52"/>
      <c r="E44" s="48">
        <v>59.74</v>
      </c>
      <c r="F44" s="57"/>
      <c r="G44" s="51">
        <v>122.52</v>
      </c>
      <c r="H44" s="24"/>
      <c r="I44" s="24"/>
      <c r="J44" s="24"/>
      <c r="K44" s="24"/>
      <c r="L44" s="24"/>
      <c r="M44" s="24"/>
      <c r="N44" s="24"/>
      <c r="O44" s="24"/>
      <c r="Q44" s="9"/>
      <c r="R44" s="10"/>
      <c r="U44"/>
    </row>
    <row r="45" spans="2:21" ht="18" customHeight="1" thickBot="1" x14ac:dyDescent="0.4">
      <c r="B45" s="41">
        <v>8193</v>
      </c>
      <c r="C45" s="70"/>
      <c r="D45" s="53">
        <v>55.76</v>
      </c>
      <c r="E45" s="53">
        <v>153.26</v>
      </c>
      <c r="F45" s="58"/>
      <c r="G45" s="55">
        <v>120.29</v>
      </c>
      <c r="H45" s="24"/>
      <c r="I45" s="24"/>
      <c r="J45" s="24"/>
      <c r="K45" s="24"/>
      <c r="L45" s="24"/>
      <c r="M45" s="24"/>
      <c r="N45" s="24"/>
      <c r="O45" s="24"/>
      <c r="Q45" s="8"/>
      <c r="R45" s="9"/>
      <c r="S45" s="10"/>
      <c r="U45"/>
    </row>
    <row r="46" spans="2:21" ht="18" customHeight="1" x14ac:dyDescent="0.35">
      <c r="B46" s="36">
        <v>5180</v>
      </c>
      <c r="C46" s="64" t="s">
        <v>12</v>
      </c>
      <c r="D46" s="48">
        <v>62.72</v>
      </c>
      <c r="E46" s="48">
        <v>45.62</v>
      </c>
      <c r="F46" s="48">
        <v>69.48</v>
      </c>
      <c r="G46" s="56"/>
      <c r="H46" s="8"/>
      <c r="I46" s="8"/>
      <c r="J46" s="8"/>
      <c r="K46" s="8"/>
      <c r="L46" s="8"/>
      <c r="M46" s="8"/>
      <c r="N46" s="8"/>
      <c r="O46" s="8"/>
      <c r="Q46" s="8"/>
      <c r="R46" s="8"/>
      <c r="S46" s="8"/>
      <c r="T46" s="9"/>
      <c r="U46" s="10"/>
    </row>
    <row r="47" spans="2:21" ht="18" customHeight="1" x14ac:dyDescent="0.35">
      <c r="B47" s="37">
        <v>5233</v>
      </c>
      <c r="C47" s="69"/>
      <c r="D47" s="48">
        <v>73.75</v>
      </c>
      <c r="E47" s="48">
        <v>107.5</v>
      </c>
      <c r="F47" s="48">
        <v>65.760000000000005</v>
      </c>
      <c r="G47" s="56"/>
      <c r="H47" s="8"/>
      <c r="I47" s="8"/>
      <c r="J47" s="8"/>
      <c r="K47" s="8"/>
      <c r="L47" s="8"/>
      <c r="M47" s="8"/>
      <c r="N47" s="8"/>
      <c r="O47" s="8"/>
      <c r="Q47" s="8"/>
      <c r="R47" s="8"/>
      <c r="S47" s="8"/>
      <c r="T47" s="9"/>
      <c r="U47" s="10"/>
    </row>
    <row r="48" spans="2:21" ht="18" customHeight="1" x14ac:dyDescent="0.35">
      <c r="B48" s="38">
        <v>7245</v>
      </c>
      <c r="C48" s="69"/>
      <c r="D48" s="52"/>
      <c r="E48" s="48">
        <v>93.81</v>
      </c>
      <c r="F48" s="48">
        <v>64.760000000000005</v>
      </c>
      <c r="G48" s="56"/>
      <c r="H48" s="8"/>
      <c r="I48" s="8"/>
      <c r="J48" s="8"/>
      <c r="K48" s="8"/>
      <c r="L48" s="8"/>
      <c r="M48" s="8"/>
      <c r="N48" s="8"/>
      <c r="O48" s="8"/>
      <c r="Q48" s="8"/>
      <c r="R48" s="8"/>
      <c r="S48" s="8"/>
      <c r="T48" s="9"/>
      <c r="U48" s="10"/>
    </row>
    <row r="49" spans="2:21" ht="18" customHeight="1" x14ac:dyDescent="0.35">
      <c r="B49" s="38">
        <v>7705</v>
      </c>
      <c r="C49" s="69"/>
      <c r="D49" s="48">
        <v>64.48</v>
      </c>
      <c r="E49" s="48">
        <v>62.33</v>
      </c>
      <c r="F49" s="48">
        <v>61.99</v>
      </c>
      <c r="G49" s="56"/>
      <c r="H49" s="8"/>
      <c r="I49" s="8"/>
      <c r="J49" s="8"/>
      <c r="K49" s="8"/>
      <c r="L49" s="8"/>
      <c r="M49" s="8"/>
      <c r="N49" s="8"/>
      <c r="O49" s="8"/>
      <c r="Q49" s="8"/>
      <c r="R49" s="8"/>
      <c r="S49" s="8"/>
      <c r="T49" s="9"/>
      <c r="U49" s="10"/>
    </row>
    <row r="50" spans="2:21" ht="18" customHeight="1" x14ac:dyDescent="0.35">
      <c r="B50" s="39">
        <v>5173</v>
      </c>
      <c r="C50" s="69"/>
      <c r="D50" s="48">
        <v>66.39</v>
      </c>
      <c r="E50" s="48">
        <v>49.17</v>
      </c>
      <c r="F50" s="48">
        <v>62.25</v>
      </c>
      <c r="G50" s="56"/>
      <c r="H50" s="8"/>
      <c r="I50" s="8"/>
      <c r="J50" s="8"/>
      <c r="K50" s="8"/>
      <c r="L50" s="8"/>
      <c r="M50" s="8"/>
      <c r="N50" s="8"/>
      <c r="O50" s="8"/>
      <c r="Q50" s="8"/>
      <c r="R50" s="8"/>
      <c r="S50" s="8"/>
      <c r="T50" s="9"/>
      <c r="U50" s="10"/>
    </row>
    <row r="51" spans="2:21" ht="18" customHeight="1" x14ac:dyDescent="0.35">
      <c r="B51" s="40">
        <v>5179</v>
      </c>
      <c r="C51" s="69"/>
      <c r="D51" s="48">
        <v>60.23</v>
      </c>
      <c r="E51" s="48">
        <v>104.59</v>
      </c>
      <c r="F51" s="48">
        <v>60.23</v>
      </c>
      <c r="G51" s="56"/>
      <c r="H51" s="8"/>
      <c r="I51" s="8"/>
      <c r="J51" s="8"/>
      <c r="K51" s="8"/>
      <c r="L51" s="8"/>
      <c r="M51" s="8"/>
      <c r="N51" s="8"/>
      <c r="O51" s="8"/>
      <c r="Q51" s="8"/>
      <c r="R51" s="8"/>
      <c r="S51" s="8"/>
      <c r="T51" s="9"/>
      <c r="U51" s="10"/>
    </row>
    <row r="52" spans="2:21" ht="18" customHeight="1" x14ac:dyDescent="0.35">
      <c r="B52" s="38">
        <v>6608</v>
      </c>
      <c r="C52" s="69"/>
      <c r="D52" s="48">
        <v>56.92</v>
      </c>
      <c r="E52" s="48">
        <v>65.28</v>
      </c>
      <c r="F52" s="57"/>
      <c r="G52" s="51">
        <v>59.98</v>
      </c>
      <c r="H52" s="24"/>
      <c r="I52" s="24"/>
      <c r="J52" s="24"/>
      <c r="K52" s="24"/>
      <c r="L52" s="24"/>
      <c r="M52" s="24"/>
      <c r="N52" s="24"/>
      <c r="O52" s="24"/>
      <c r="Q52" s="8"/>
      <c r="R52" s="8"/>
      <c r="S52" s="8"/>
      <c r="T52" s="9"/>
      <c r="U52" s="10"/>
    </row>
    <row r="53" spans="2:21" ht="18" customHeight="1" x14ac:dyDescent="0.35">
      <c r="B53" s="38">
        <v>8186</v>
      </c>
      <c r="C53" s="69"/>
      <c r="D53" s="52"/>
      <c r="E53" s="48">
        <v>72.900000000000006</v>
      </c>
      <c r="F53" s="57"/>
      <c r="G53" s="51">
        <v>118.18</v>
      </c>
      <c r="H53" s="24"/>
      <c r="I53" s="24"/>
      <c r="J53" s="24"/>
      <c r="K53" s="24"/>
      <c r="L53" s="24"/>
      <c r="M53" s="24"/>
      <c r="N53" s="24"/>
      <c r="O53" s="24"/>
      <c r="Q53" s="8"/>
      <c r="R53" s="8"/>
      <c r="S53" s="8"/>
      <c r="T53" s="9"/>
      <c r="U53" s="10"/>
    </row>
    <row r="54" spans="2:21" ht="18" customHeight="1" x14ac:dyDescent="0.35">
      <c r="B54" s="38">
        <v>8193</v>
      </c>
      <c r="C54" s="69"/>
      <c r="D54" s="48">
        <v>69.239999999999995</v>
      </c>
      <c r="E54" s="48">
        <v>100.25</v>
      </c>
      <c r="F54" s="57"/>
      <c r="G54" s="51">
        <v>59.98</v>
      </c>
      <c r="H54" s="24"/>
      <c r="I54" s="24"/>
      <c r="J54" s="24"/>
      <c r="K54" s="24"/>
      <c r="L54" s="24"/>
      <c r="M54" s="24"/>
      <c r="N54" s="24"/>
      <c r="O54" s="24"/>
      <c r="Q54" s="8"/>
      <c r="R54" s="8"/>
      <c r="S54" s="8"/>
      <c r="T54" s="9"/>
      <c r="U54" s="10"/>
    </row>
    <row r="55" spans="2:21" ht="18" customHeight="1" thickBot="1" x14ac:dyDescent="0.4">
      <c r="B55" s="13"/>
      <c r="C55" s="69"/>
      <c r="D55" s="57"/>
      <c r="E55" s="57"/>
      <c r="F55" s="57"/>
      <c r="G55" s="56"/>
      <c r="H55" s="8"/>
      <c r="I55" s="8"/>
      <c r="J55" s="8"/>
      <c r="K55" s="8"/>
      <c r="L55" s="8"/>
      <c r="M55" s="8"/>
      <c r="N55" s="8"/>
      <c r="O55" s="8"/>
      <c r="Q55" s="8"/>
      <c r="R55" s="8"/>
      <c r="S55" s="8"/>
      <c r="T55" s="9"/>
      <c r="U55" s="10"/>
    </row>
    <row r="56" spans="2:21" ht="18" customHeight="1" x14ac:dyDescent="0.35">
      <c r="B56" s="13"/>
      <c r="C56" s="71" t="s">
        <v>22</v>
      </c>
      <c r="D56" s="59">
        <f>AVERAGE(D10:D54)</f>
        <v>54.587948717948727</v>
      </c>
      <c r="E56" s="59">
        <f t="shared" ref="E56:G56" si="0">AVERAGE(E10:E54)</f>
        <v>77.600444444444449</v>
      </c>
      <c r="F56" s="59">
        <f t="shared" si="0"/>
        <v>53.922000000000011</v>
      </c>
      <c r="G56" s="60">
        <f t="shared" si="0"/>
        <v>77.581333333333333</v>
      </c>
      <c r="H56" s="33"/>
      <c r="I56" s="33"/>
      <c r="J56" s="33"/>
      <c r="K56" s="33"/>
      <c r="L56" s="33"/>
      <c r="M56" s="33"/>
      <c r="N56" s="33"/>
      <c r="O56" s="33"/>
      <c r="Q56" s="8"/>
      <c r="R56" s="8"/>
      <c r="S56" s="8"/>
      <c r="T56" s="9"/>
      <c r="U56" s="10"/>
    </row>
    <row r="57" spans="2:21" ht="18" customHeight="1" thickBot="1" x14ac:dyDescent="0.4">
      <c r="B57" s="13"/>
      <c r="C57" s="72" t="s">
        <v>13</v>
      </c>
      <c r="D57" s="61">
        <f>STDEV(D10:D54)/SQRT(COUNT(D10:D54))</f>
        <v>2.4283631930791576</v>
      </c>
      <c r="E57" s="61">
        <f t="shared" ref="E57:G57" si="1">STDEV(E10:E54)/SQRT(COUNT(E10:E54))</f>
        <v>5.3468737486871252</v>
      </c>
      <c r="F57" s="61">
        <f t="shared" si="1"/>
        <v>2.0122963607973294</v>
      </c>
      <c r="G57" s="62">
        <f t="shared" si="1"/>
        <v>8.5579339889210466</v>
      </c>
      <c r="H57" s="33"/>
      <c r="I57" s="33"/>
      <c r="J57" s="33"/>
      <c r="K57" s="33"/>
      <c r="L57" s="33"/>
      <c r="M57" s="33"/>
      <c r="N57" s="33"/>
      <c r="O57" s="33"/>
      <c r="Q57" s="8"/>
      <c r="R57" s="8"/>
      <c r="S57" s="8"/>
      <c r="T57" s="9"/>
      <c r="U57" s="10"/>
    </row>
    <row r="58" spans="2:21" x14ac:dyDescent="0.35">
      <c r="B58" s="13"/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9"/>
      <c r="U58" s="10"/>
    </row>
    <row r="59" spans="2:21" x14ac:dyDescent="0.35">
      <c r="B59" s="13"/>
      <c r="C59" s="7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8"/>
    </row>
    <row r="60" spans="2:21" x14ac:dyDescent="0.35">
      <c r="B60" s="13"/>
      <c r="C60" s="7"/>
      <c r="D60" s="31"/>
      <c r="E60" s="32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8"/>
    </row>
    <row r="61" spans="2:21" x14ac:dyDescent="0.35">
      <c r="C61" s="13"/>
      <c r="D61" s="7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2:21" x14ac:dyDescent="0.35">
      <c r="E62" s="13"/>
      <c r="F62" s="7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2:21" x14ac:dyDescent="0.35">
      <c r="E63" s="13"/>
      <c r="F63" s="7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2:21" x14ac:dyDescent="0.35">
      <c r="E64" s="13"/>
      <c r="F64" s="7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5:16" x14ac:dyDescent="0.35">
      <c r="E65" s="13"/>
      <c r="F65" s="7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5:16" x14ac:dyDescent="0.35">
      <c r="E66" s="13"/>
      <c r="F66" s="7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5:16" x14ac:dyDescent="0.35">
      <c r="E67" s="13"/>
      <c r="F67" s="7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5:16" x14ac:dyDescent="0.35">
      <c r="E68" s="13"/>
      <c r="F68" s="7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5:16" x14ac:dyDescent="0.35">
      <c r="E69" s="13"/>
      <c r="F69" s="7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5:16" x14ac:dyDescent="0.35">
      <c r="E70" s="13"/>
      <c r="F70" s="7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5:16" x14ac:dyDescent="0.35">
      <c r="E71" s="13"/>
      <c r="F71" s="7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5:16" x14ac:dyDescent="0.35">
      <c r="E72" s="13"/>
      <c r="F72" s="7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5:16" x14ac:dyDescent="0.35">
      <c r="E73" s="13"/>
      <c r="F73" s="7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5:16" x14ac:dyDescent="0.35">
      <c r="E74" s="13"/>
      <c r="F74" s="7"/>
      <c r="G74" s="8"/>
      <c r="H74" s="8"/>
      <c r="I74" s="8"/>
      <c r="J74" s="8"/>
      <c r="K74" s="8"/>
      <c r="L74" s="8"/>
      <c r="M74" s="8"/>
      <c r="N74" s="8"/>
      <c r="O74" s="8"/>
      <c r="P74" s="8"/>
    </row>
  </sheetData>
  <mergeCells count="1">
    <mergeCell ref="D7:G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T2 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Davis-Gorman, Grace F - (gfd)</cp:lastModifiedBy>
  <dcterms:created xsi:type="dcterms:W3CDTF">2023-10-06T22:11:20Z</dcterms:created>
  <dcterms:modified xsi:type="dcterms:W3CDTF">2023-10-09T19:36:50Z</dcterms:modified>
</cp:coreProperties>
</file>