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ab Notebooks\Goldman\Manuscripts\ABRC CHF Swine_DSP 2022\Figshae Repository for NBC Data V2\"/>
    </mc:Choice>
  </mc:AlternateContent>
  <xr:revisionPtr revIDLastSave="0" documentId="13_ncr:1_{7E5F5DCF-6F73-4054-AB99-59A38235FCAE}" xr6:coauthVersionLast="47" xr6:coauthVersionMax="47" xr10:uidLastSave="{00000000-0000-0000-0000-000000000000}"/>
  <bookViews>
    <workbookView xWindow="33930" yWindow="1290" windowWidth="21600" windowHeight="11385" xr2:uid="{823C5CF4-8CFC-44CC-B4C0-162DB17712B3}"/>
  </bookViews>
  <sheets>
    <sheet name="Mac and Dendritic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6" i="2" l="1"/>
  <c r="C67" i="2"/>
  <c r="C19" i="2"/>
  <c r="E67" i="2"/>
  <c r="E66" i="2"/>
  <c r="E43" i="2"/>
  <c r="C43" i="2"/>
  <c r="E42" i="2"/>
  <c r="C42" i="2"/>
  <c r="E19" i="2"/>
  <c r="E18" i="2"/>
  <c r="C18" i="2" l="1"/>
</calcChain>
</file>

<file path=xl/sharedStrings.xml><?xml version="1.0" encoding="utf-8"?>
<sst xmlns="http://schemas.openxmlformats.org/spreadsheetml/2006/main" count="78" uniqueCount="68">
  <si>
    <t>Macrophage</t>
  </si>
  <si>
    <t>Dendritic</t>
  </si>
  <si>
    <t>SIGNIFICANT</t>
  </si>
  <si>
    <t>G2_MI-Patch/004/CD45_Neg_S11</t>
  </si>
  <si>
    <t>G2_MI-Patch/006/CD45_Neg_S11</t>
  </si>
  <si>
    <t>G2_MI-Patch/007/CD45_Neg_S11</t>
  </si>
  <si>
    <t>G2_MI-Patch/009/CD45_Neg_S11</t>
  </si>
  <si>
    <t>G2_MI-Patch/009/CD45_Neg_S4</t>
  </si>
  <si>
    <t>G2_MI-Patch/010/CD45_Neg_S11</t>
  </si>
  <si>
    <t>G2_MI-Patch/012/CD45_Neg_S11</t>
  </si>
  <si>
    <t>G2_MI-Patch/012/CD45_Neg_S4</t>
  </si>
  <si>
    <t>G2_MI-Patch/013/CD45_Neg_S4</t>
  </si>
  <si>
    <t>G2_MI-Patch/016/CD45_Neg_S4</t>
  </si>
  <si>
    <t>AVG</t>
  </si>
  <si>
    <t>SEM</t>
  </si>
  <si>
    <t>Statistics performed in Sigma Plot</t>
  </si>
  <si>
    <t>One Way Analysis of Variance</t>
  </si>
  <si>
    <t>P = &lt;0.001</t>
  </si>
  <si>
    <t xml:space="preserve">Control vs </t>
  </si>
  <si>
    <t>CD neg vs</t>
  </si>
  <si>
    <t>P &lt;0.05</t>
  </si>
  <si>
    <t>CD45 neg</t>
  </si>
  <si>
    <t>CD45 pos</t>
  </si>
  <si>
    <t>CD pos</t>
  </si>
  <si>
    <t>&lt;0.001</t>
  </si>
  <si>
    <t>Kruskal-Wallis One Way Analysis of Variance on Ranks performed - Equal Variance Test (Brown-Forsythe) failed</t>
  </si>
  <si>
    <t>Kruskal-Wallis One Way Analysis of Variance on Ranks performed - Normality Test (Shapiro-Wilk) failed</t>
  </si>
  <si>
    <t>Verified by:</t>
  </si>
  <si>
    <t>updated 10.08.2023</t>
  </si>
  <si>
    <t xml:space="preserve">FIGURE 7 - Macrophage and Dendritic Relative Abundance </t>
  </si>
  <si>
    <t>Region</t>
  </si>
  <si>
    <t xml:space="preserve">CHF CONTROL </t>
  </si>
  <si>
    <t>G2_MI/001/CD45_Neg_S3</t>
  </si>
  <si>
    <t>G2_MI/003/CD45_Neg_S10</t>
  </si>
  <si>
    <t>G2_MI/004/CD45_Neg_S10</t>
  </si>
  <si>
    <t>G2_MI/004/CD45_Neg_S3</t>
  </si>
  <si>
    <t>G2_MI/005/CD45_Neg_S3</t>
  </si>
  <si>
    <t>G2_MI/006/CD45_Neg_S10</t>
  </si>
  <si>
    <t>G2_MI/007/CD45_Neg_S10</t>
  </si>
  <si>
    <t>G2_MI/008/CD45_Neg_S10</t>
  </si>
  <si>
    <t>G2_MI/008/CD45_Neg_S3</t>
  </si>
  <si>
    <t>Myocardial Infarction -Patch Treatment (Infarct Region ONLY) CD45 POSITIVE</t>
  </si>
  <si>
    <t>G2_MI-Patch/002/CD45_Pos_S11</t>
  </si>
  <si>
    <t>G2_MI-Patch/006/CD45_Pos_S11</t>
  </si>
  <si>
    <t>G2_MI-Patch/009/CD45_Pos_S11</t>
  </si>
  <si>
    <t>G2_MI-Patch/009/CD45_Pos_S4</t>
  </si>
  <si>
    <t>G2_MI-Patch/012/CD45_Pos_S11</t>
  </si>
  <si>
    <t>G2_MI-Patch/013/CD45_Pos_S4</t>
  </si>
  <si>
    <t>G2_MI-Patch/016/CD45_Pos_S4</t>
  </si>
  <si>
    <t>Average</t>
  </si>
  <si>
    <t>Myocardial Infarction -Patch Treatment (Infarct Region ONLY) CD45 NEGATIVE</t>
  </si>
  <si>
    <t>Macrophages</t>
  </si>
  <si>
    <t>G2_MI-Patch/001/CD45_Pos_S11</t>
  </si>
  <si>
    <t>G2_MI-Patch/004/CD45_Pos_S11</t>
  </si>
  <si>
    <t>G2_MI-Patch/005/CD45_Pos_S4</t>
  </si>
  <si>
    <t>G2_MI-Patch/006/CD45_Pos_S4</t>
  </si>
  <si>
    <t>G2_MI-Patch/007/CD45_Pos_S11</t>
  </si>
  <si>
    <t>G2_MI-Patch/008/CD45_Pos_S4</t>
  </si>
  <si>
    <t>G2_MI-Patch/010/CD45_Pos_S11</t>
  </si>
  <si>
    <t>G2_MI-Patch/011/CD45_Pos_S4</t>
  </si>
  <si>
    <t>G2_MI-Patch/014/CD45_Pos_S4</t>
  </si>
  <si>
    <t>G2_MI-Patch/001/CD45_Neg_S4</t>
  </si>
  <si>
    <t>G2_MI-Patch/002/CD45_Neg_S1</t>
  </si>
  <si>
    <t>G2_MI-Patch/005/CD45_Neg_S4</t>
  </si>
  <si>
    <t>G2_MI-Patch/006/CD45_Neg_S4</t>
  </si>
  <si>
    <t>G2_MI-Patch/008/CD45_Neg_S4</t>
  </si>
  <si>
    <t>G2_MI-Patch/011/CD45_Neg_S4</t>
  </si>
  <si>
    <t>G2_MI-Patch/014/CD45_Neg_S4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</si>
</sst>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1" fillId="3" borderId="0" xfId="0" applyFont="1" applyFill="1"/>
    <xf numFmtId="0" fontId="1" fillId="2" borderId="0" xfId="0" applyFont="1" applyFill="1"/>
    <xf numFmtId="0" fontId="3" fillId="0" borderId="0" xfId="0" applyFont="1"/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0" fillId="3" borderId="0" xfId="0" applyFill="1"/>
    <xf numFmtId="0" fontId="1" fillId="0" borderId="2" xfId="0" applyFont="1" applyBorder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4" fillId="0" borderId="2" xfId="0" applyFont="1" applyBorder="1"/>
    <xf numFmtId="0" fontId="0" fillId="0" borderId="2" xfId="0" applyBorder="1"/>
    <xf numFmtId="0" fontId="1" fillId="0" borderId="1" xfId="0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0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0" fontId="6" fillId="0" borderId="0" xfId="0" applyFont="1"/>
    <xf numFmtId="2" fontId="0" fillId="0" borderId="0" xfId="0" applyNumberFormat="1"/>
    <xf numFmtId="2" fontId="1" fillId="0" borderId="1" xfId="0" applyNumberFormat="1" applyFont="1" applyBorder="1"/>
    <xf numFmtId="2" fontId="1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336177</xdr:colOff>
      <xdr:row>4</xdr:row>
      <xdr:rowOff>112059</xdr:rowOff>
    </xdr:from>
    <xdr:to>
      <xdr:col>34</xdr:col>
      <xdr:colOff>50444</xdr:colOff>
      <xdr:row>15</xdr:row>
      <xdr:rowOff>123266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D03DB80-EE66-7FDF-1364-F7806D286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9795" y="683559"/>
          <a:ext cx="2739855" cy="2140324"/>
        </a:xfrm>
        <a:prstGeom prst="rect">
          <a:avLst/>
        </a:prstGeom>
      </xdr:spPr>
    </xdr:pic>
    <xdr:clientData/>
  </xdr:twoCellAnchor>
  <xdr:twoCellAnchor editAs="oneCell">
    <xdr:from>
      <xdr:col>24</xdr:col>
      <xdr:colOff>291353</xdr:colOff>
      <xdr:row>4</xdr:row>
      <xdr:rowOff>112059</xdr:rowOff>
    </xdr:from>
    <xdr:to>
      <xdr:col>28</xdr:col>
      <xdr:colOff>593911</xdr:colOff>
      <xdr:row>15</xdr:row>
      <xdr:rowOff>110122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91BF9E0-5FD2-6CCE-C52E-7120006E2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3706" y="683559"/>
          <a:ext cx="2723029" cy="2127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15796-CFD6-47D8-8B19-BF911BA3CF8E}">
  <dimension ref="B1:AV92"/>
  <sheetViews>
    <sheetView tabSelected="1" topLeftCell="A17" zoomScale="70" zoomScaleNormal="70" workbookViewId="0">
      <selection activeCell="E47" sqref="E47:E63"/>
    </sheetView>
  </sheetViews>
  <sheetFormatPr defaultRowHeight="15" x14ac:dyDescent="0.25"/>
  <cols>
    <col min="2" max="2" width="84.7109375" customWidth="1"/>
    <col min="3" max="3" width="22.5703125" customWidth="1"/>
    <col min="4" max="4" width="14.5703125" customWidth="1"/>
    <col min="5" max="9" width="14.28515625" style="4" customWidth="1"/>
    <col min="11" max="11" width="13" customWidth="1"/>
    <col min="35" max="35" width="11.28515625" customWidth="1"/>
  </cols>
  <sheetData>
    <row r="1" spans="2:48" ht="15.75" x14ac:dyDescent="0.25">
      <c r="B1" s="12"/>
      <c r="C1" s="12"/>
      <c r="D1" s="12"/>
      <c r="E1" s="18"/>
      <c r="F1" s="18"/>
      <c r="G1" s="18"/>
      <c r="H1" s="18"/>
      <c r="I1" s="18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AP1" s="4"/>
      <c r="AQ1" s="4"/>
      <c r="AR1" s="4"/>
      <c r="AS1" s="4"/>
      <c r="AT1" s="4"/>
      <c r="AU1" s="4"/>
      <c r="AV1" s="4"/>
    </row>
    <row r="2" spans="2:48" ht="18.75" thickBot="1" x14ac:dyDescent="0.3">
      <c r="B2" s="13" t="s">
        <v>29</v>
      </c>
      <c r="C2" s="13"/>
      <c r="D2" s="13"/>
      <c r="E2" s="19"/>
      <c r="F2" s="19"/>
      <c r="G2" s="19"/>
      <c r="H2" s="19"/>
      <c r="I2" s="19"/>
      <c r="J2" s="14" t="s">
        <v>27</v>
      </c>
      <c r="K2" s="15"/>
      <c r="L2" s="16"/>
      <c r="M2" s="16"/>
      <c r="O2" s="7" t="s">
        <v>28</v>
      </c>
      <c r="AP2" s="4"/>
      <c r="AQ2" s="4"/>
      <c r="AR2" s="4"/>
      <c r="AS2" s="4"/>
      <c r="AT2" s="4"/>
      <c r="AU2" s="4"/>
      <c r="AV2" s="4"/>
    </row>
    <row r="3" spans="2:48" ht="18" x14ac:dyDescent="0.25">
      <c r="B3" s="13"/>
      <c r="C3" s="13"/>
      <c r="D3" s="13"/>
      <c r="E3" s="19"/>
      <c r="F3" s="19"/>
      <c r="G3" s="19"/>
      <c r="H3" s="19"/>
      <c r="I3" s="19"/>
      <c r="J3" s="13"/>
      <c r="K3" s="12"/>
      <c r="O3" s="7"/>
      <c r="AP3" s="4"/>
      <c r="AQ3" s="4"/>
      <c r="AR3" s="4"/>
      <c r="AS3" s="4"/>
      <c r="AT3" s="4"/>
      <c r="AU3" s="4"/>
      <c r="AV3" s="4"/>
    </row>
    <row r="4" spans="2:48" ht="18.75" x14ac:dyDescent="0.3">
      <c r="B4" s="25" t="s">
        <v>30</v>
      </c>
      <c r="E4"/>
    </row>
    <row r="5" spans="2:48" ht="16.5" thickBot="1" x14ac:dyDescent="0.3">
      <c r="C5" s="26"/>
      <c r="D5" s="26"/>
      <c r="E5" s="26"/>
      <c r="F5" s="22"/>
      <c r="G5" s="22"/>
      <c r="H5" s="22"/>
      <c r="I5" s="22"/>
      <c r="W5" s="7"/>
    </row>
    <row r="6" spans="2:48" ht="15.75" thickBot="1" x14ac:dyDescent="0.3">
      <c r="B6" s="17" t="s">
        <v>31</v>
      </c>
      <c r="C6" s="27" t="s">
        <v>51</v>
      </c>
      <c r="D6" s="27"/>
      <c r="E6" s="27" t="s">
        <v>1</v>
      </c>
    </row>
    <row r="7" spans="2:48" x14ac:dyDescent="0.25">
      <c r="C7" s="26"/>
      <c r="D7" s="26"/>
      <c r="E7" s="26"/>
      <c r="F7" s="20"/>
      <c r="G7" s="20"/>
      <c r="H7" s="20"/>
      <c r="I7" s="20"/>
    </row>
    <row r="8" spans="2:48" x14ac:dyDescent="0.25">
      <c r="B8" s="29" t="s">
        <v>32</v>
      </c>
      <c r="C8" s="26">
        <v>9.7505839785756159</v>
      </c>
      <c r="D8" s="26"/>
      <c r="E8" s="26">
        <v>5.9109215216913178</v>
      </c>
      <c r="F8" s="20"/>
      <c r="G8" s="20"/>
      <c r="H8" s="20"/>
      <c r="I8" s="20"/>
    </row>
    <row r="9" spans="2:48" x14ac:dyDescent="0.25">
      <c r="B9" s="29" t="s">
        <v>33</v>
      </c>
      <c r="C9" s="26">
        <v>12.004636782580171</v>
      </c>
      <c r="D9" s="26"/>
      <c r="E9" s="26">
        <v>4.4920131322559449</v>
      </c>
      <c r="F9" s="20"/>
      <c r="G9" s="20"/>
      <c r="H9" s="20"/>
      <c r="I9" s="20"/>
    </row>
    <row r="10" spans="2:48" x14ac:dyDescent="0.25">
      <c r="B10" s="29" t="s">
        <v>34</v>
      </c>
      <c r="C10" s="26">
        <v>6.8719820810947425</v>
      </c>
      <c r="D10" s="26"/>
      <c r="E10" s="26">
        <v>4.1970537020124281</v>
      </c>
      <c r="F10" s="20"/>
      <c r="G10" s="20"/>
      <c r="H10" s="20"/>
      <c r="I10" s="20"/>
    </row>
    <row r="11" spans="2:48" x14ac:dyDescent="0.25">
      <c r="B11" s="29" t="s">
        <v>35</v>
      </c>
      <c r="C11" s="26">
        <v>11.742673299798041</v>
      </c>
      <c r="D11" s="26"/>
      <c r="E11" s="26">
        <v>5.9473533151900897</v>
      </c>
      <c r="F11" s="21"/>
      <c r="G11" s="21"/>
      <c r="H11" s="21"/>
      <c r="I11" s="21"/>
    </row>
    <row r="12" spans="2:48" x14ac:dyDescent="0.25">
      <c r="B12" s="29" t="s">
        <v>36</v>
      </c>
      <c r="C12" s="26">
        <v>11.12157171845171</v>
      </c>
      <c r="D12" s="26"/>
      <c r="E12" s="26">
        <v>5.5783105200459824</v>
      </c>
      <c r="F12" s="24"/>
      <c r="G12" s="24"/>
      <c r="H12" s="24"/>
      <c r="I12" s="24"/>
    </row>
    <row r="13" spans="2:48" x14ac:dyDescent="0.25">
      <c r="B13" s="29" t="s">
        <v>37</v>
      </c>
      <c r="C13" s="26">
        <v>10.94762489910617</v>
      </c>
      <c r="D13" s="26"/>
      <c r="E13" s="26">
        <v>5.239995579000559</v>
      </c>
      <c r="F13" s="24"/>
      <c r="G13" s="24"/>
      <c r="H13" s="24"/>
      <c r="I13" s="24"/>
    </row>
    <row r="14" spans="2:48" x14ac:dyDescent="0.25">
      <c r="B14" s="29" t="s">
        <v>38</v>
      </c>
      <c r="C14" s="26">
        <v>11.514519031367911</v>
      </c>
      <c r="D14" s="26"/>
      <c r="E14" s="26">
        <v>6.6766944342884997</v>
      </c>
    </row>
    <row r="15" spans="2:48" x14ac:dyDescent="0.25">
      <c r="B15" s="30" t="s">
        <v>39</v>
      </c>
      <c r="C15" s="26">
        <v>14.236146114417449</v>
      </c>
      <c r="D15" s="26"/>
      <c r="E15" s="26">
        <v>2.2261478371855992</v>
      </c>
    </row>
    <row r="16" spans="2:48" ht="15.75" x14ac:dyDescent="0.25">
      <c r="B16" s="29" t="s">
        <v>40</v>
      </c>
      <c r="C16" s="26">
        <v>12.56824891260386</v>
      </c>
      <c r="D16" s="26"/>
      <c r="E16" s="26">
        <v>6.8357333066521804</v>
      </c>
      <c r="F16" s="22"/>
      <c r="G16" s="22"/>
      <c r="H16" s="22"/>
      <c r="I16" s="22"/>
    </row>
    <row r="17" spans="2:38" ht="15.75" x14ac:dyDescent="0.25">
      <c r="C17" s="26"/>
      <c r="D17" s="26"/>
      <c r="E17" s="26"/>
      <c r="F17" s="22"/>
      <c r="G17" s="22"/>
      <c r="H17" s="22"/>
      <c r="I17" s="22"/>
    </row>
    <row r="18" spans="2:38" x14ac:dyDescent="0.25">
      <c r="B18" s="9" t="s">
        <v>13</v>
      </c>
      <c r="C18" s="28">
        <f>AVERAGE(C8:C16)</f>
        <v>11.195331868666186</v>
      </c>
      <c r="D18" s="28"/>
      <c r="E18" s="28">
        <f t="shared" ref="E18" si="0">AVERAGE(E8:E16)</f>
        <v>5.2338025942580675</v>
      </c>
      <c r="F18" s="23"/>
      <c r="G18" s="23"/>
      <c r="H18" s="23"/>
      <c r="I18" s="23"/>
    </row>
    <row r="19" spans="2:38" ht="15.75" x14ac:dyDescent="0.25">
      <c r="B19" s="9" t="s">
        <v>14</v>
      </c>
      <c r="C19" s="28">
        <f>STDEV(C8:C16)/SQRT(COUNT(C8:C16))</f>
        <v>0.67734509475100868</v>
      </c>
      <c r="D19" s="28"/>
      <c r="E19" s="28">
        <f>STDEV(E8:E16)/SQRT(COUNT(E8:E16))</f>
        <v>0.47734180939591225</v>
      </c>
      <c r="F19" s="23"/>
      <c r="G19" s="23"/>
      <c r="H19" s="23"/>
      <c r="I19" s="23"/>
      <c r="AA19" s="2" t="s">
        <v>15</v>
      </c>
      <c r="AB19" s="1"/>
      <c r="AC19" s="1"/>
      <c r="AE19" s="1"/>
      <c r="AF19" s="1" t="s">
        <v>16</v>
      </c>
      <c r="AG19" s="1"/>
      <c r="AH19" s="1"/>
      <c r="AI19" s="1"/>
      <c r="AJ19" s="1"/>
      <c r="AK19" s="1"/>
      <c r="AL19" s="1"/>
    </row>
    <row r="20" spans="2:38" x14ac:dyDescent="0.25">
      <c r="B20" s="9"/>
      <c r="C20" s="28"/>
      <c r="D20" s="28"/>
      <c r="E20" s="28"/>
      <c r="F20" s="23"/>
      <c r="G20" s="23"/>
      <c r="H20" s="23"/>
      <c r="I20" s="23"/>
    </row>
    <row r="21" spans="2:38" x14ac:dyDescent="0.25">
      <c r="C21" s="26"/>
      <c r="D21" s="26"/>
      <c r="E21" s="26"/>
      <c r="F21" s="23"/>
      <c r="G21" s="23"/>
      <c r="H21" s="23"/>
      <c r="I21" s="23"/>
      <c r="AD21" s="1"/>
      <c r="AG21" s="1"/>
      <c r="AH21" s="6" t="s">
        <v>2</v>
      </c>
      <c r="AI21" s="3"/>
      <c r="AJ21" s="6" t="s">
        <v>17</v>
      </c>
    </row>
    <row r="22" spans="2:38" ht="15.75" thickBot="1" x14ac:dyDescent="0.3">
      <c r="C22" s="26"/>
      <c r="D22" s="26"/>
      <c r="E22" s="26"/>
      <c r="F22" s="23"/>
      <c r="G22" s="23"/>
      <c r="H22" s="23"/>
      <c r="I22" s="23"/>
      <c r="AD22" s="1"/>
      <c r="AG22" s="1"/>
      <c r="AH22" s="6"/>
      <c r="AI22" s="3"/>
      <c r="AJ22" s="6"/>
    </row>
    <row r="23" spans="2:38" ht="15.75" thickBot="1" x14ac:dyDescent="0.3">
      <c r="B23" s="17" t="s">
        <v>41</v>
      </c>
      <c r="C23" s="27" t="s">
        <v>51</v>
      </c>
      <c r="D23" s="27"/>
      <c r="E23" s="27" t="s">
        <v>1</v>
      </c>
      <c r="F23" s="23"/>
      <c r="G23" s="23"/>
      <c r="H23" s="23"/>
      <c r="I23" s="23"/>
      <c r="AB23" s="1" t="s">
        <v>18</v>
      </c>
      <c r="AC23" s="1"/>
      <c r="AD23" s="1" t="s">
        <v>18</v>
      </c>
      <c r="AF23" s="1" t="s">
        <v>19</v>
      </c>
      <c r="AH23" s="5" t="s">
        <v>2</v>
      </c>
      <c r="AI23" s="10"/>
      <c r="AJ23" s="5" t="s">
        <v>20</v>
      </c>
    </row>
    <row r="24" spans="2:38" ht="15.75" thickBot="1" x14ac:dyDescent="0.3">
      <c r="B24" s="29" t="s">
        <v>52</v>
      </c>
      <c r="C24">
        <v>9.6419922211588638</v>
      </c>
      <c r="E24">
        <v>11.81359229727976</v>
      </c>
      <c r="F24" s="23"/>
      <c r="G24" s="23"/>
      <c r="H24" s="23"/>
      <c r="I24" s="23"/>
      <c r="AB24" s="11" t="s">
        <v>21</v>
      </c>
      <c r="AC24" s="11"/>
      <c r="AD24" s="11" t="s">
        <v>22</v>
      </c>
      <c r="AE24" s="11"/>
      <c r="AF24" s="11" t="s">
        <v>23</v>
      </c>
    </row>
    <row r="25" spans="2:38" x14ac:dyDescent="0.25">
      <c r="B25" s="29" t="s">
        <v>42</v>
      </c>
      <c r="C25">
        <v>22.601639970040491</v>
      </c>
      <c r="E25">
        <v>12.084430097363381</v>
      </c>
      <c r="F25" s="23"/>
      <c r="G25" s="23"/>
      <c r="H25" s="23"/>
      <c r="I25" s="23"/>
      <c r="AB25" s="1"/>
      <c r="AC25" s="1"/>
      <c r="AD25" s="1"/>
      <c r="AE25" s="1"/>
      <c r="AF25" s="1"/>
    </row>
    <row r="26" spans="2:38" x14ac:dyDescent="0.25">
      <c r="B26" s="29" t="s">
        <v>53</v>
      </c>
      <c r="C26">
        <v>20.479816493067091</v>
      </c>
      <c r="E26">
        <v>12.74844486778391</v>
      </c>
      <c r="F26" s="23"/>
      <c r="G26" s="23"/>
      <c r="H26" s="23"/>
      <c r="I26" s="23"/>
      <c r="AB26" s="1"/>
      <c r="AC26" s="1"/>
      <c r="AD26" s="1"/>
      <c r="AE26" s="1"/>
      <c r="AF26" s="1"/>
      <c r="AI26" s="1"/>
    </row>
    <row r="27" spans="2:38" x14ac:dyDescent="0.25">
      <c r="B27" s="29" t="s">
        <v>54</v>
      </c>
      <c r="C27">
        <v>24.544449300585541</v>
      </c>
      <c r="E27">
        <v>19.229477068572841</v>
      </c>
      <c r="F27" s="23"/>
      <c r="G27" s="23"/>
      <c r="H27" s="23"/>
      <c r="I27" s="23"/>
      <c r="AA27" s="1" t="s">
        <v>0</v>
      </c>
      <c r="AB27">
        <v>1</v>
      </c>
      <c r="AD27" s="5">
        <v>8.9999999999999993E-3</v>
      </c>
      <c r="AE27" s="1"/>
      <c r="AF27" s="5">
        <v>6.0000000000000001E-3</v>
      </c>
      <c r="AI27" s="1" t="s">
        <v>25</v>
      </c>
    </row>
    <row r="28" spans="2:38" x14ac:dyDescent="0.25">
      <c r="B28" s="29" t="s">
        <v>43</v>
      </c>
      <c r="C28">
        <v>26.72182902268742</v>
      </c>
      <c r="E28">
        <v>12.175430083570101</v>
      </c>
      <c r="F28" s="23"/>
      <c r="G28" s="23"/>
      <c r="H28" s="23"/>
      <c r="I28" s="23"/>
      <c r="AA28" s="1" t="s">
        <v>1</v>
      </c>
      <c r="AB28">
        <v>1</v>
      </c>
      <c r="AC28" s="1"/>
      <c r="AD28" s="6" t="s">
        <v>24</v>
      </c>
      <c r="AE28" s="1"/>
      <c r="AF28" s="5">
        <v>6.0000000000000001E-3</v>
      </c>
      <c r="AG28" s="1"/>
      <c r="AH28" s="1"/>
      <c r="AI28" s="1" t="s">
        <v>26</v>
      </c>
      <c r="AJ28" s="1"/>
      <c r="AK28" s="1"/>
      <c r="AL28" s="1"/>
    </row>
    <row r="29" spans="2:38" x14ac:dyDescent="0.25">
      <c r="B29" s="29" t="s">
        <v>55</v>
      </c>
      <c r="C29">
        <v>11.071132328448249</v>
      </c>
      <c r="E29">
        <v>11.387650425963409</v>
      </c>
      <c r="F29" s="23"/>
      <c r="G29" s="23"/>
      <c r="H29" s="23"/>
      <c r="I29" s="23"/>
      <c r="AA29" s="1"/>
      <c r="AB29" s="1"/>
      <c r="AC29" s="1"/>
      <c r="AD29" s="1"/>
      <c r="AE29" s="1"/>
      <c r="AF29" s="1"/>
    </row>
    <row r="30" spans="2:38" x14ac:dyDescent="0.25">
      <c r="B30" s="30" t="s">
        <v>56</v>
      </c>
      <c r="C30">
        <v>14.059085583773651</v>
      </c>
      <c r="E30">
        <v>13.51104200501033</v>
      </c>
      <c r="F30" s="23"/>
      <c r="G30" s="23"/>
      <c r="H30" s="23"/>
      <c r="I30" s="23"/>
      <c r="AA30" s="1"/>
      <c r="AB30" s="1"/>
      <c r="AC30" s="1"/>
      <c r="AD30" s="1"/>
      <c r="AE30" s="1"/>
      <c r="AF30" s="1"/>
    </row>
    <row r="31" spans="2:38" x14ac:dyDescent="0.25">
      <c r="B31" s="29" t="s">
        <v>57</v>
      </c>
      <c r="C31">
        <v>15.397610094973141</v>
      </c>
      <c r="E31">
        <v>13.377292253190459</v>
      </c>
      <c r="F31" s="23"/>
      <c r="G31" s="23"/>
      <c r="H31" s="23"/>
      <c r="I31" s="23"/>
      <c r="AA31" s="1"/>
      <c r="AB31" s="1"/>
      <c r="AC31" s="1"/>
      <c r="AD31" s="1"/>
      <c r="AE31" s="1"/>
      <c r="AF31" s="1"/>
    </row>
    <row r="32" spans="2:38" x14ac:dyDescent="0.25">
      <c r="B32" s="29" t="s">
        <v>44</v>
      </c>
      <c r="C32">
        <v>24.45711089252945</v>
      </c>
      <c r="E32">
        <v>13.015998118582209</v>
      </c>
      <c r="F32" s="23"/>
      <c r="G32" s="23"/>
      <c r="H32" s="23"/>
      <c r="I32" s="23"/>
      <c r="AA32" s="1"/>
      <c r="AB32" s="1"/>
      <c r="AC32" s="1"/>
      <c r="AD32" s="1"/>
      <c r="AE32" s="1"/>
      <c r="AF32" s="1"/>
    </row>
    <row r="33" spans="2:32" x14ac:dyDescent="0.25">
      <c r="B33" s="29" t="s">
        <v>45</v>
      </c>
      <c r="C33">
        <v>22.945664972163449</v>
      </c>
      <c r="E33">
        <v>12.509591442599971</v>
      </c>
      <c r="F33" s="23"/>
      <c r="G33" s="23"/>
      <c r="H33" s="23"/>
      <c r="I33" s="23"/>
      <c r="AA33" s="1"/>
      <c r="AB33" s="1"/>
      <c r="AC33" s="1"/>
      <c r="AD33" s="1"/>
      <c r="AE33" s="1"/>
      <c r="AF33" s="1"/>
    </row>
    <row r="34" spans="2:32" x14ac:dyDescent="0.25">
      <c r="B34" s="29" t="s">
        <v>58</v>
      </c>
      <c r="C34">
        <v>16.904211559262919</v>
      </c>
      <c r="E34">
        <v>12.850810954209249</v>
      </c>
      <c r="F34" s="23"/>
      <c r="G34" s="23"/>
      <c r="H34" s="23"/>
      <c r="I34" s="23"/>
      <c r="AA34" s="1"/>
      <c r="AB34" s="1"/>
      <c r="AC34" s="1"/>
      <c r="AD34" s="1"/>
      <c r="AE34" s="1"/>
      <c r="AF34" s="1"/>
    </row>
    <row r="35" spans="2:32" x14ac:dyDescent="0.25">
      <c r="B35" s="29" t="s">
        <v>59</v>
      </c>
      <c r="C35">
        <v>13.982633066162139</v>
      </c>
      <c r="E35">
        <v>12.811878922775671</v>
      </c>
      <c r="F35" s="23"/>
      <c r="G35" s="23"/>
      <c r="H35" s="23"/>
      <c r="I35" s="23"/>
      <c r="AA35" s="1"/>
      <c r="AB35" s="1"/>
      <c r="AC35" s="1"/>
      <c r="AD35" s="1"/>
      <c r="AE35" s="1"/>
      <c r="AF35" s="1"/>
    </row>
    <row r="36" spans="2:32" x14ac:dyDescent="0.25">
      <c r="B36" s="29" t="s">
        <v>46</v>
      </c>
      <c r="C36">
        <v>48.48242303091763</v>
      </c>
      <c r="E36">
        <v>4.672886555773716</v>
      </c>
      <c r="F36" s="23"/>
      <c r="G36" s="23"/>
      <c r="H36" s="23"/>
      <c r="I36" s="23"/>
      <c r="AA36" s="1"/>
      <c r="AB36" s="1"/>
      <c r="AC36" s="1"/>
      <c r="AD36" s="1"/>
      <c r="AE36" s="1"/>
      <c r="AF36" s="1"/>
    </row>
    <row r="37" spans="2:32" x14ac:dyDescent="0.25">
      <c r="B37" s="29" t="s">
        <v>47</v>
      </c>
      <c r="C37">
        <v>25.522018675037611</v>
      </c>
      <c r="E37">
        <v>16.669924803983481</v>
      </c>
      <c r="F37" s="23"/>
      <c r="G37" s="23"/>
      <c r="H37" s="23"/>
      <c r="I37" s="23"/>
      <c r="AA37" s="1"/>
      <c r="AB37" s="1"/>
      <c r="AC37" s="1"/>
      <c r="AD37" s="1"/>
      <c r="AE37" s="1"/>
      <c r="AF37" s="1"/>
    </row>
    <row r="38" spans="2:32" x14ac:dyDescent="0.25">
      <c r="B38" s="29" t="s">
        <v>60</v>
      </c>
      <c r="C38">
        <v>21.573827578649741</v>
      </c>
      <c r="E38">
        <v>11.8564542911929</v>
      </c>
      <c r="F38" s="23"/>
      <c r="G38" s="23"/>
      <c r="H38" s="23"/>
      <c r="I38" s="23"/>
      <c r="AA38" s="1"/>
      <c r="AB38" s="1"/>
      <c r="AC38" s="1"/>
      <c r="AD38" s="1"/>
      <c r="AE38" s="1"/>
      <c r="AF38" s="1"/>
    </row>
    <row r="39" spans="2:32" x14ac:dyDescent="0.25">
      <c r="B39" s="29" t="s">
        <v>48</v>
      </c>
      <c r="C39">
        <v>23.895529866064631</v>
      </c>
      <c r="E39">
        <v>14.979602072282031</v>
      </c>
      <c r="F39" s="23"/>
      <c r="G39" s="23"/>
      <c r="H39" s="23"/>
      <c r="I39" s="23"/>
      <c r="AA39" s="1"/>
      <c r="AB39" s="1"/>
      <c r="AC39" s="1"/>
      <c r="AD39" s="1"/>
      <c r="AE39" s="1"/>
      <c r="AF39" s="1"/>
    </row>
    <row r="40" spans="2:32" x14ac:dyDescent="0.25">
      <c r="C40" s="26"/>
      <c r="D40" s="26"/>
      <c r="E40" s="26"/>
      <c r="F40" s="8"/>
      <c r="G40" s="8"/>
      <c r="H40" s="8"/>
      <c r="I40" s="8"/>
    </row>
    <row r="41" spans="2:32" x14ac:dyDescent="0.25">
      <c r="C41" s="26"/>
      <c r="D41" s="26"/>
      <c r="E41" s="26"/>
      <c r="F41" s="8"/>
      <c r="G41" s="8"/>
      <c r="H41" s="8"/>
      <c r="I41" s="8"/>
    </row>
    <row r="42" spans="2:32" x14ac:dyDescent="0.25">
      <c r="B42" s="9" t="s">
        <v>49</v>
      </c>
      <c r="C42" s="28">
        <f>AVERAGE(C24:C40)</f>
        <v>21.392560915970122</v>
      </c>
      <c r="D42" s="28"/>
      <c r="E42" s="28">
        <f>AVERAGE(E24:E40)</f>
        <v>12.855906641258338</v>
      </c>
      <c r="F42" s="8"/>
      <c r="G42" s="8"/>
      <c r="H42" s="8"/>
      <c r="I42" s="8"/>
    </row>
    <row r="43" spans="2:32" x14ac:dyDescent="0.25">
      <c r="B43" s="9" t="s">
        <v>14</v>
      </c>
      <c r="C43" s="28">
        <f>STDEV(C24:C40)/SQRT(COUNT(C24:C40))</f>
        <v>2.2537230248248079</v>
      </c>
      <c r="D43" s="28"/>
      <c r="E43" s="28">
        <f>STDEV(E24:E40)/SQRT(COUNT(E24:E40))</f>
        <v>0.74386513307023394</v>
      </c>
    </row>
    <row r="44" spans="2:32" x14ac:dyDescent="0.25">
      <c r="B44" s="9"/>
      <c r="C44" s="28"/>
      <c r="D44" s="28"/>
      <c r="E44" s="28"/>
    </row>
    <row r="45" spans="2:32" ht="15.75" thickBot="1" x14ac:dyDescent="0.3">
      <c r="B45" s="9"/>
      <c r="C45" s="26"/>
      <c r="D45" s="26"/>
      <c r="E45" s="26"/>
    </row>
    <row r="46" spans="2:32" ht="15.75" thickBot="1" x14ac:dyDescent="0.3">
      <c r="B46" s="17" t="s">
        <v>50</v>
      </c>
      <c r="C46" s="27" t="s">
        <v>51</v>
      </c>
      <c r="D46" s="27"/>
      <c r="E46" s="27" t="s">
        <v>1</v>
      </c>
    </row>
    <row r="47" spans="2:32" x14ac:dyDescent="0.25">
      <c r="B47" s="29" t="s">
        <v>61</v>
      </c>
      <c r="C47">
        <v>26.517446195789951</v>
      </c>
      <c r="E47">
        <v>10.59104970406338</v>
      </c>
    </row>
    <row r="48" spans="2:32" x14ac:dyDescent="0.25">
      <c r="B48" s="29" t="s">
        <v>62</v>
      </c>
      <c r="C48">
        <v>6.8405500314655256</v>
      </c>
      <c r="E48">
        <v>5.6981444009754467</v>
      </c>
    </row>
    <row r="49" spans="2:25" x14ac:dyDescent="0.25">
      <c r="B49" s="29" t="s">
        <v>3</v>
      </c>
      <c r="C49">
        <v>19.927494477041911</v>
      </c>
      <c r="E49">
        <v>7.7763906758477788</v>
      </c>
    </row>
    <row r="50" spans="2:25" x14ac:dyDescent="0.25">
      <c r="B50" s="29" t="s">
        <v>63</v>
      </c>
      <c r="C50">
        <v>20.088075916519728</v>
      </c>
      <c r="E50">
        <v>9.3804712700487407</v>
      </c>
    </row>
    <row r="51" spans="2:25" x14ac:dyDescent="0.25">
      <c r="B51" s="29" t="s">
        <v>4</v>
      </c>
      <c r="C51">
        <v>9.6850794254375572</v>
      </c>
      <c r="E51">
        <v>4.8044705403481105</v>
      </c>
    </row>
    <row r="52" spans="2:25" x14ac:dyDescent="0.25">
      <c r="B52" s="29" t="s">
        <v>64</v>
      </c>
      <c r="C52">
        <v>22.660140751352039</v>
      </c>
      <c r="E52">
        <v>12.076150112883189</v>
      </c>
    </row>
    <row r="53" spans="2:25" x14ac:dyDescent="0.25">
      <c r="B53" s="29" t="s">
        <v>5</v>
      </c>
      <c r="C53">
        <v>21.702282807557012</v>
      </c>
      <c r="E53">
        <v>12.170012599699751</v>
      </c>
    </row>
    <row r="54" spans="2:25" x14ac:dyDescent="0.25">
      <c r="B54" s="29" t="s">
        <v>65</v>
      </c>
      <c r="C54">
        <v>22.326751937373849</v>
      </c>
      <c r="E54">
        <v>12.67100277316705</v>
      </c>
    </row>
    <row r="55" spans="2:25" x14ac:dyDescent="0.25">
      <c r="B55" s="29" t="s">
        <v>6</v>
      </c>
      <c r="C55">
        <v>7.3619953167185006</v>
      </c>
      <c r="E55">
        <v>2.9861969254084832</v>
      </c>
    </row>
    <row r="56" spans="2:25" x14ac:dyDescent="0.25">
      <c r="B56" s="29" t="s">
        <v>7</v>
      </c>
      <c r="C56">
        <v>6.9161962179782099</v>
      </c>
      <c r="E56">
        <v>4.4405498321139456</v>
      </c>
    </row>
    <row r="57" spans="2:25" x14ac:dyDescent="0.25">
      <c r="B57" s="29" t="s">
        <v>8</v>
      </c>
      <c r="C57">
        <v>22.68325867218033</v>
      </c>
      <c r="E57">
        <v>9.5778503374299273</v>
      </c>
    </row>
    <row r="58" spans="2:25" x14ac:dyDescent="0.25">
      <c r="B58" s="29" t="s">
        <v>66</v>
      </c>
      <c r="C58">
        <v>23.460003438726702</v>
      </c>
      <c r="E58">
        <v>12.41528636039539</v>
      </c>
    </row>
    <row r="59" spans="2:25" s="1" customFormat="1" x14ac:dyDescent="0.25">
      <c r="B59" s="29" t="s">
        <v>9</v>
      </c>
      <c r="C59">
        <v>11.912492016027</v>
      </c>
      <c r="E59">
        <v>4.548274761372423</v>
      </c>
      <c r="F59" s="4"/>
      <c r="G59" s="4"/>
      <c r="H59" s="4"/>
      <c r="I59" s="4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2:25" x14ac:dyDescent="0.25">
      <c r="B60" s="29" t="s">
        <v>10</v>
      </c>
      <c r="C60">
        <v>11.05313894515262</v>
      </c>
      <c r="E60">
        <v>7.1943028380417262</v>
      </c>
    </row>
    <row r="61" spans="2:25" x14ac:dyDescent="0.25">
      <c r="B61" s="29" t="s">
        <v>11</v>
      </c>
      <c r="C61">
        <v>12.730445606603279</v>
      </c>
      <c r="E61">
        <v>5.5396163751227361</v>
      </c>
    </row>
    <row r="62" spans="2:25" x14ac:dyDescent="0.25">
      <c r="B62" s="29" t="s">
        <v>67</v>
      </c>
      <c r="C62">
        <v>17.858705305570442</v>
      </c>
      <c r="E62">
        <v>6.8968235406099661</v>
      </c>
    </row>
    <row r="63" spans="2:25" x14ac:dyDescent="0.25">
      <c r="B63" s="29" t="s">
        <v>12</v>
      </c>
      <c r="C63">
        <v>9.4632134599568971</v>
      </c>
      <c r="E63">
        <v>6.7922635815394097</v>
      </c>
    </row>
    <row r="64" spans="2:25" x14ac:dyDescent="0.25">
      <c r="C64" s="26"/>
      <c r="D64" s="26"/>
      <c r="E64" s="26"/>
    </row>
    <row r="65" spans="2:5" x14ac:dyDescent="0.25">
      <c r="C65" s="26"/>
      <c r="D65" s="26"/>
      <c r="E65" s="26"/>
    </row>
    <row r="66" spans="2:5" x14ac:dyDescent="0.25">
      <c r="B66" s="9" t="s">
        <v>49</v>
      </c>
      <c r="C66" s="28">
        <f>AVERAGE(C47:C64)</f>
        <v>16.069839442438322</v>
      </c>
      <c r="D66" s="28"/>
      <c r="E66" s="28">
        <f>AVERAGE(E47:E64)</f>
        <v>7.9740503899451429</v>
      </c>
    </row>
    <row r="67" spans="2:5" x14ac:dyDescent="0.25">
      <c r="B67" s="9" t="s">
        <v>14</v>
      </c>
      <c r="C67" s="28">
        <f>STDEV(C47:C64)/SQRT(COUNT(C47:C64))</f>
        <v>1.6481363056685445</v>
      </c>
      <c r="D67" s="28"/>
      <c r="E67" s="28">
        <f>STDEV(E47:E64)/SQRT(COUNT(E47:E64))</f>
        <v>0.76953708598423443</v>
      </c>
    </row>
    <row r="78" spans="2:5" x14ac:dyDescent="0.25">
      <c r="C78" s="26"/>
      <c r="D78" s="26"/>
      <c r="E78" s="26"/>
    </row>
    <row r="91" spans="2:5" x14ac:dyDescent="0.25">
      <c r="B91" s="9"/>
      <c r="C91" s="1"/>
      <c r="D91" s="1"/>
      <c r="E91" s="1"/>
    </row>
    <row r="92" spans="2:5" x14ac:dyDescent="0.25">
      <c r="E9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 and Dendritic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Daniel Benson</cp:lastModifiedBy>
  <dcterms:created xsi:type="dcterms:W3CDTF">2023-10-07T21:53:27Z</dcterms:created>
  <dcterms:modified xsi:type="dcterms:W3CDTF">2023-11-03T21:00:12Z</dcterms:modified>
</cp:coreProperties>
</file>