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ab Notebooks\Goldman\Manuscripts\ABRC CHF Swine_DSP 2022\Figshae Repository for NBC Data V2\"/>
    </mc:Choice>
  </mc:AlternateContent>
  <xr:revisionPtr revIDLastSave="0" documentId="13_ncr:1_{99F1FF37-B348-4006-B6C1-07B696AC363E}" xr6:coauthVersionLast="47" xr6:coauthVersionMax="47" xr10:uidLastSave="{00000000-0000-0000-0000-000000000000}"/>
  <bookViews>
    <workbookView xWindow="33585" yWindow="945" windowWidth="21600" windowHeight="11385" xr2:uid="{EE228E12-E449-4210-8A83-BA17A9971837}"/>
  </bookViews>
  <sheets>
    <sheet name="Heart Rate Response" sheetId="1" r:id="rId1"/>
    <sheet name="HR Respon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3" i="2" l="1"/>
  <c r="L73" i="2"/>
  <c r="K73" i="2"/>
  <c r="J73" i="2"/>
  <c r="E73" i="2"/>
  <c r="D73" i="2"/>
  <c r="M72" i="2"/>
  <c r="L72" i="2"/>
  <c r="K72" i="2"/>
  <c r="J72" i="2"/>
  <c r="E72" i="2"/>
  <c r="D72" i="2"/>
  <c r="W53" i="2"/>
  <c r="V53" i="2"/>
  <c r="U53" i="2"/>
  <c r="R53" i="2"/>
  <c r="Q53" i="2"/>
  <c r="G53" i="2"/>
  <c r="W52" i="2"/>
  <c r="V52" i="2"/>
  <c r="U52" i="2"/>
  <c r="R52" i="2"/>
  <c r="Q52" i="2"/>
  <c r="G52" i="2"/>
  <c r="AG33" i="2"/>
  <c r="AF33" i="2"/>
  <c r="AE33" i="2"/>
  <c r="AB33" i="2"/>
  <c r="AA33" i="2"/>
  <c r="F73" i="2"/>
  <c r="AG32" i="2"/>
  <c r="AF32" i="2"/>
  <c r="AE32" i="2"/>
  <c r="AB32" i="2"/>
  <c r="AA32" i="2"/>
  <c r="F72" i="2"/>
  <c r="I75" i="1" l="1"/>
  <c r="H75" i="1"/>
  <c r="G75" i="1"/>
  <c r="F75" i="1"/>
  <c r="E75" i="1"/>
  <c r="D75" i="1"/>
  <c r="I74" i="1"/>
  <c r="H74" i="1"/>
  <c r="G74" i="1"/>
  <c r="F74" i="1"/>
  <c r="E74" i="1"/>
  <c r="D74" i="1"/>
  <c r="AE55" i="1"/>
  <c r="AD55" i="1"/>
  <c r="AC55" i="1"/>
  <c r="T55" i="1"/>
  <c r="S55" i="1"/>
  <c r="R55" i="1"/>
  <c r="AE54" i="1"/>
  <c r="AD54" i="1"/>
  <c r="AC54" i="1"/>
  <c r="T54" i="1"/>
  <c r="S54" i="1"/>
  <c r="R54" i="1"/>
  <c r="Y35" i="1"/>
  <c r="X35" i="1"/>
  <c r="W35" i="1"/>
  <c r="O35" i="1"/>
  <c r="N35" i="1"/>
  <c r="M35" i="1"/>
  <c r="Y34" i="1"/>
  <c r="X34" i="1"/>
  <c r="W34" i="1"/>
  <c r="O34" i="1"/>
  <c r="N34" i="1"/>
  <c r="M34" i="1"/>
</calcChain>
</file>

<file path=xl/sharedStrings.xml><?xml version="1.0" encoding="utf-8"?>
<sst xmlns="http://schemas.openxmlformats.org/spreadsheetml/2006/main" count="408" uniqueCount="92">
  <si>
    <t>data verified by:</t>
  </si>
  <si>
    <t>updated 03.19.2023gg</t>
  </si>
  <si>
    <t>Combined Baseline (n=6) and Combined 1mo pMI (n=6)</t>
  </si>
  <si>
    <t>MyCardia 3mth pTx (n=4)</t>
  </si>
  <si>
    <t>MyCardia 6mth pTx (n=4)</t>
  </si>
  <si>
    <t>CHF control 3mth pTx (n=2)</t>
  </si>
  <si>
    <t>CHF control 6mth pTx (n=2)</t>
  </si>
  <si>
    <t>Group HR Last Two Weeks</t>
  </si>
  <si>
    <t>Resting HR (bpm)</t>
  </si>
  <si>
    <t>Post Run HR (bpm)</t>
  </si>
  <si>
    <t>Recovery HR (bpm)</t>
  </si>
  <si>
    <t>Resting HR</t>
  </si>
  <si>
    <t>Post Run HR</t>
  </si>
  <si>
    <t>Recovery HR</t>
  </si>
  <si>
    <t>Group Last Two Weeks</t>
  </si>
  <si>
    <t>Pig Number</t>
  </si>
  <si>
    <t>Baseline</t>
  </si>
  <si>
    <t xml:space="preserve"> 1mth  pMI</t>
  </si>
  <si>
    <t>3 mth pTx</t>
  </si>
  <si>
    <t>3  mth pTX</t>
  </si>
  <si>
    <t>6 mth pTx</t>
  </si>
  <si>
    <t>3848 (Wolfman)</t>
  </si>
  <si>
    <t>4365 (Cougar)</t>
  </si>
  <si>
    <t>5233 (Jaws)</t>
  </si>
  <si>
    <t>6608 (Tex)</t>
  </si>
  <si>
    <t>5180 (Silver)</t>
  </si>
  <si>
    <t>AVERAGE</t>
  </si>
  <si>
    <t>SEM</t>
  </si>
  <si>
    <t>significant</t>
  </si>
  <si>
    <t>3mo pTX</t>
  </si>
  <si>
    <t>T-test</t>
  </si>
  <si>
    <t xml:space="preserve">Baseline vs </t>
  </si>
  <si>
    <t>Baseline vs</t>
  </si>
  <si>
    <t>1mo pMI vs</t>
  </si>
  <si>
    <t>6mo pTX</t>
  </si>
  <si>
    <t>control vs</t>
  </si>
  <si>
    <t>cardiac patch vs</t>
  </si>
  <si>
    <t xml:space="preserve">Statistics </t>
  </si>
  <si>
    <t>1mo pMI</t>
  </si>
  <si>
    <t xml:space="preserve">6mo pTx </t>
  </si>
  <si>
    <t xml:space="preserve">3mo pTx </t>
  </si>
  <si>
    <t xml:space="preserve"> 6mopTX </t>
  </si>
  <si>
    <t xml:space="preserve">control </t>
  </si>
  <si>
    <t>cardiac patch</t>
  </si>
  <si>
    <t>control</t>
  </si>
  <si>
    <t>7245 (Curly)</t>
  </si>
  <si>
    <t>Resting Heart Rate (bpm)</t>
  </si>
  <si>
    <t>0.638*</t>
  </si>
  <si>
    <t>&lt;0.001*</t>
  </si>
  <si>
    <t>0.132*</t>
  </si>
  <si>
    <t>&lt;0.001</t>
  </si>
  <si>
    <t>*Mann-Whitney Rank Sum Test performed - Normality test failed</t>
  </si>
  <si>
    <t>Post-Run Heart Rate (bpm)</t>
  </si>
  <si>
    <t>0.758*</t>
  </si>
  <si>
    <t>0.795*</t>
  </si>
  <si>
    <t>.823**</t>
  </si>
  <si>
    <t>** Welch's t-test performed - Equal Variance Test failed</t>
  </si>
  <si>
    <t>Recovery Heart Rate (bpm)</t>
  </si>
  <si>
    <t>0.332*</t>
  </si>
  <si>
    <t>0.399*</t>
  </si>
  <si>
    <t>0.564**</t>
  </si>
  <si>
    <t xml:space="preserve">p-run vs resting </t>
  </si>
  <si>
    <t xml:space="preserve">recovery vs resting </t>
  </si>
  <si>
    <t>recovery vs p-run</t>
  </si>
  <si>
    <t>0.049*</t>
  </si>
  <si>
    <t>&gt;</t>
  </si>
  <si>
    <t>0.019*</t>
  </si>
  <si>
    <t>3mo pTX control</t>
  </si>
  <si>
    <t>3mo pTX MyCardia</t>
  </si>
  <si>
    <t>6mo pTX control</t>
  </si>
  <si>
    <t>0.405*</t>
  </si>
  <si>
    <t>0.0005**</t>
  </si>
  <si>
    <t>6mo pTX MyCardia</t>
  </si>
  <si>
    <t>0.904*</t>
  </si>
  <si>
    <t>N = 4 pigs with 10 data points taken from each and then averaged out for baseline, post MI, 1 month, and 3 months</t>
  </si>
  <si>
    <t>N = 6 pigs with 10 data points taken from each then averaged out for 6 months (Stinger and Chipper only have heart rate data for the 6 month timepoint making this time point have an N of two additional pigs)</t>
  </si>
  <si>
    <t>these pigs not included in this spreadsheet per JL 03.08.2022gg</t>
  </si>
  <si>
    <t>Swine Number</t>
  </si>
  <si>
    <t>Figure 5 Heart Rate Response to Activity</t>
  </si>
  <si>
    <t>PATCH</t>
  </si>
  <si>
    <t>updated 10.09.2023</t>
  </si>
  <si>
    <t>Data verified by:</t>
  </si>
  <si>
    <t xml:space="preserve"> 1-month  pMI</t>
  </si>
  <si>
    <t xml:space="preserve">Control </t>
  </si>
  <si>
    <t>Baseline (n=6) and 1-Month Post Myocardial Infarction (n=6)</t>
  </si>
  <si>
    <t>3-Month Post Treatment (n=2)</t>
  </si>
  <si>
    <t>6-Month Post Treatment (n=2)</t>
  </si>
  <si>
    <t>3-Month post Treatment (n=4)</t>
  </si>
  <si>
    <t xml:space="preserve">Patch </t>
  </si>
  <si>
    <t xml:space="preserve"> 6-Month post Treatment (n=4)</t>
  </si>
  <si>
    <t>Patch</t>
  </si>
  <si>
    <t>Figure 4 Heart Rate Response to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</si>
</sst>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5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6" fontId="1" fillId="0" borderId="9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/>
    <xf numFmtId="166" fontId="1" fillId="0" borderId="17" xfId="0" applyNumberFormat="1" applyFont="1" applyBorder="1" applyAlignment="1">
      <alignment horizontal="center"/>
    </xf>
    <xf numFmtId="0" fontId="2" fillId="0" borderId="7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48</xdr:col>
      <xdr:colOff>485971</xdr:colOff>
      <xdr:row>4</xdr:row>
      <xdr:rowOff>68036</xdr:rowOff>
    </xdr:from>
    <xdr:to>
      <xdr:col>54</xdr:col>
      <xdr:colOff>491430</xdr:colOff>
      <xdr:row>16</xdr:row>
      <xdr:rowOff>68035</xdr:rowOff>
    </xdr:to>
    <xdr:pic>
      <xdr:nvPicPr>
        <xdr:cNvPr id="2" name="Picture 1" descr="Chart&#10;&#10;Description automatically generated">
          <a:extLst>
            <a:ext uri="{FF2B5EF4-FFF2-40B4-BE49-F238E27FC236}">
              <a16:creationId xmlns:a16="http://schemas.microsoft.com/office/drawing/2014/main" id="{05D7E6B4-486F-4430-AF50-6236CC0E8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41073" y="894184"/>
          <a:ext cx="3679388" cy="25464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49</xdr:col>
      <xdr:colOff>29158</xdr:colOff>
      <xdr:row>2</xdr:row>
      <xdr:rowOff>155510</xdr:rowOff>
    </xdr:from>
    <xdr:to>
      <xdr:col>57</xdr:col>
      <xdr:colOff>410931</xdr:colOff>
      <xdr:row>21</xdr:row>
      <xdr:rowOff>68035</xdr:rowOff>
    </xdr:to>
    <xdr:pic>
      <xdr:nvPicPr>
        <xdr:cNvPr id="2" name="Picture 1" descr="Chart&#10;&#10;Description automatically generated">
          <a:extLst>
            <a:ext uri="{FF2B5EF4-FFF2-40B4-BE49-F238E27FC236}">
              <a16:creationId xmlns:a16="http://schemas.microsoft.com/office/drawing/2014/main" id="{BE8D59A4-E7FE-4718-B331-BC8392059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93495" y="1176046"/>
          <a:ext cx="5280345" cy="36544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08CE8-E99B-47BC-880E-A428F3951EB9}">
  <dimension ref="B2:BW78"/>
  <sheetViews>
    <sheetView tabSelected="1" zoomScale="112" zoomScaleNormal="112" workbookViewId="0">
      <selection activeCell="B2" sqref="B2"/>
    </sheetView>
  </sheetViews>
  <sheetFormatPr defaultRowHeight="15" x14ac:dyDescent="0.25"/>
  <cols>
    <col min="2" max="2" width="9.140625" customWidth="1"/>
    <col min="3" max="3" width="23.85546875" style="3" customWidth="1"/>
    <col min="4" max="4" width="12.28515625" customWidth="1"/>
    <col min="5" max="5" width="17.5703125" customWidth="1"/>
    <col min="6" max="6" width="13.85546875" customWidth="1"/>
    <col min="7" max="7" width="17.5703125" bestFit="1" customWidth="1"/>
    <col min="8" max="8" width="12.5703125" customWidth="1"/>
    <col min="9" max="9" width="17.5703125" bestFit="1" customWidth="1"/>
    <col min="11" max="11" width="9.140625" customWidth="1"/>
    <col min="12" max="12" width="27.85546875" style="3" bestFit="1" customWidth="1"/>
    <col min="13" max="13" width="22" customWidth="1"/>
    <col min="14" max="14" width="24.28515625" customWidth="1"/>
    <col min="15" max="15" width="23.42578125" customWidth="1"/>
    <col min="16" max="16" width="15.140625" customWidth="1"/>
    <col min="17" max="17" width="22" style="3" customWidth="1"/>
    <col min="18" max="18" width="23.7109375" customWidth="1"/>
    <col min="19" max="19" width="28.5703125" customWidth="1"/>
    <col min="20" max="21" width="25.85546875" customWidth="1"/>
    <col min="22" max="22" width="20.5703125" style="3" customWidth="1"/>
    <col min="23" max="23" width="22" customWidth="1"/>
    <col min="24" max="24" width="22.85546875" customWidth="1"/>
    <col min="25" max="25" width="22.7109375" customWidth="1"/>
    <col min="28" max="28" width="23" customWidth="1"/>
    <col min="29" max="29" width="21.28515625" bestFit="1" customWidth="1"/>
    <col min="30" max="30" width="22.85546875" bestFit="1" customWidth="1"/>
    <col min="31" max="31" width="23.42578125" bestFit="1" customWidth="1"/>
    <col min="36" max="36" width="13" bestFit="1" customWidth="1"/>
    <col min="46" max="46" width="13" customWidth="1"/>
    <col min="48" max="48" width="29.42578125" customWidth="1"/>
  </cols>
  <sheetData>
    <row r="2" spans="2:31" s="1" customFormat="1" ht="19.5" thickBot="1" x14ac:dyDescent="0.35">
      <c r="B2" s="1" t="s">
        <v>91</v>
      </c>
      <c r="G2" s="41" t="s">
        <v>81</v>
      </c>
      <c r="H2" s="41"/>
      <c r="I2" s="41"/>
      <c r="L2" s="42" t="s">
        <v>80</v>
      </c>
    </row>
    <row r="3" spans="2:31" x14ac:dyDescent="0.25">
      <c r="B3" s="3"/>
    </row>
    <row r="6" spans="2:31" x14ac:dyDescent="0.25">
      <c r="B6" s="3"/>
    </row>
    <row r="8" spans="2:31" ht="18.75" x14ac:dyDescent="0.3">
      <c r="N8" s="27" t="s">
        <v>83</v>
      </c>
      <c r="S8" s="27" t="s">
        <v>88</v>
      </c>
      <c r="X8" s="27" t="s">
        <v>83</v>
      </c>
      <c r="AD8" s="27" t="s">
        <v>90</v>
      </c>
    </row>
    <row r="9" spans="2:31" ht="18.75" x14ac:dyDescent="0.3">
      <c r="D9" s="43" t="s">
        <v>84</v>
      </c>
      <c r="E9" s="43"/>
      <c r="F9" s="43"/>
      <c r="G9" s="43"/>
      <c r="H9" s="43"/>
      <c r="I9" s="43"/>
      <c r="M9" s="43" t="s">
        <v>85</v>
      </c>
      <c r="N9" s="43"/>
      <c r="O9" s="43"/>
      <c r="R9" s="43" t="s">
        <v>87</v>
      </c>
      <c r="S9" s="43"/>
      <c r="T9" s="43"/>
      <c r="U9" s="27"/>
      <c r="V9" s="1"/>
      <c r="W9" s="43" t="s">
        <v>86</v>
      </c>
      <c r="X9" s="43"/>
      <c r="Y9" s="43"/>
      <c r="Z9" s="27"/>
      <c r="AC9" s="43" t="s">
        <v>89</v>
      </c>
      <c r="AD9" s="43"/>
      <c r="AE9" s="43"/>
    </row>
    <row r="10" spans="2:31" ht="16.5" customHeight="1" thickBot="1" x14ac:dyDescent="0.3"/>
    <row r="11" spans="2:31" s="23" customFormat="1" ht="18.75" x14ac:dyDescent="0.3">
      <c r="C11" s="1"/>
      <c r="D11" s="45" t="s">
        <v>8</v>
      </c>
      <c r="E11" s="46"/>
      <c r="F11" s="47" t="s">
        <v>9</v>
      </c>
      <c r="G11" s="47"/>
      <c r="H11" s="45" t="s">
        <v>10</v>
      </c>
      <c r="I11" s="46"/>
      <c r="L11" s="27"/>
      <c r="M11" s="34" t="s">
        <v>8</v>
      </c>
      <c r="N11" s="34" t="s">
        <v>9</v>
      </c>
      <c r="O11" s="34" t="s">
        <v>10</v>
      </c>
      <c r="P11" s="28"/>
      <c r="Q11" s="1"/>
      <c r="R11" s="34" t="s">
        <v>8</v>
      </c>
      <c r="S11" s="34" t="s">
        <v>9</v>
      </c>
      <c r="T11" s="34" t="s">
        <v>10</v>
      </c>
      <c r="U11" s="27"/>
      <c r="V11" s="27"/>
      <c r="W11" s="34" t="s">
        <v>8</v>
      </c>
      <c r="X11" s="34" t="s">
        <v>9</v>
      </c>
      <c r="Y11" s="34" t="s">
        <v>10</v>
      </c>
      <c r="AB11" s="27"/>
      <c r="AC11" s="34" t="s">
        <v>8</v>
      </c>
      <c r="AD11" s="34" t="s">
        <v>9</v>
      </c>
      <c r="AE11" s="34" t="s">
        <v>10</v>
      </c>
    </row>
    <row r="12" spans="2:31" s="23" customFormat="1" ht="19.5" thickBot="1" x14ac:dyDescent="0.35">
      <c r="C12" s="25" t="s">
        <v>77</v>
      </c>
      <c r="D12" s="24" t="s">
        <v>16</v>
      </c>
      <c r="E12" s="25" t="s">
        <v>82</v>
      </c>
      <c r="F12" s="26" t="s">
        <v>16</v>
      </c>
      <c r="G12" s="26" t="s">
        <v>82</v>
      </c>
      <c r="H12" s="24" t="s">
        <v>16</v>
      </c>
      <c r="I12" s="25" t="s">
        <v>82</v>
      </c>
      <c r="L12" s="26" t="s">
        <v>77</v>
      </c>
      <c r="M12" s="35"/>
      <c r="N12" s="35"/>
      <c r="O12" s="35"/>
      <c r="P12" s="28"/>
      <c r="Q12" s="26" t="s">
        <v>77</v>
      </c>
      <c r="R12" s="35"/>
      <c r="S12" s="35"/>
      <c r="T12" s="35"/>
      <c r="U12" s="28"/>
      <c r="V12" s="26" t="s">
        <v>77</v>
      </c>
      <c r="W12" s="35"/>
      <c r="X12" s="35"/>
      <c r="Y12" s="35"/>
      <c r="AB12" s="26" t="s">
        <v>77</v>
      </c>
      <c r="AC12" s="35"/>
      <c r="AD12" s="35"/>
      <c r="AE12" s="35"/>
    </row>
    <row r="13" spans="2:31" x14ac:dyDescent="0.25">
      <c r="C13" s="14">
        <v>3848</v>
      </c>
      <c r="D13" s="7">
        <v>118</v>
      </c>
      <c r="E13" s="6">
        <v>112</v>
      </c>
      <c r="F13" s="4">
        <v>144</v>
      </c>
      <c r="G13" s="4">
        <v>152</v>
      </c>
      <c r="H13" s="7">
        <v>116</v>
      </c>
      <c r="I13" s="6">
        <v>116</v>
      </c>
      <c r="L13" s="14">
        <v>4365</v>
      </c>
      <c r="M13" s="36">
        <v>84</v>
      </c>
      <c r="N13" s="36">
        <v>112</v>
      </c>
      <c r="O13" s="36">
        <v>96</v>
      </c>
      <c r="P13" s="4"/>
      <c r="Q13" s="14">
        <v>3848</v>
      </c>
      <c r="R13" s="36">
        <v>92</v>
      </c>
      <c r="S13" s="36">
        <v>108</v>
      </c>
      <c r="T13" s="36">
        <v>88</v>
      </c>
      <c r="U13" s="4"/>
      <c r="V13" s="14">
        <v>4365</v>
      </c>
      <c r="W13" s="36">
        <v>72</v>
      </c>
      <c r="X13" s="36">
        <v>84</v>
      </c>
      <c r="Y13" s="36">
        <v>80</v>
      </c>
      <c r="AB13" s="14">
        <v>3848</v>
      </c>
      <c r="AC13" s="36">
        <v>100</v>
      </c>
      <c r="AD13" s="36">
        <v>120</v>
      </c>
      <c r="AE13" s="36">
        <v>96</v>
      </c>
    </row>
    <row r="14" spans="2:31" x14ac:dyDescent="0.25">
      <c r="C14" s="14"/>
      <c r="D14" s="7">
        <v>100</v>
      </c>
      <c r="E14" s="6">
        <v>108</v>
      </c>
      <c r="F14" s="4">
        <v>132</v>
      </c>
      <c r="G14" s="4">
        <v>148</v>
      </c>
      <c r="H14" s="7">
        <v>108</v>
      </c>
      <c r="I14" s="6">
        <v>116</v>
      </c>
      <c r="L14" s="14"/>
      <c r="M14" s="36">
        <v>76</v>
      </c>
      <c r="N14" s="36">
        <v>104</v>
      </c>
      <c r="O14" s="36">
        <v>84</v>
      </c>
      <c r="P14" s="4"/>
      <c r="Q14" s="14"/>
      <c r="R14" s="36">
        <v>88</v>
      </c>
      <c r="S14" s="36">
        <v>106</v>
      </c>
      <c r="T14" s="36">
        <v>96</v>
      </c>
      <c r="U14" s="4"/>
      <c r="V14" s="14"/>
      <c r="W14" s="36">
        <v>72</v>
      </c>
      <c r="X14" s="36">
        <v>80</v>
      </c>
      <c r="Y14" s="36">
        <v>72</v>
      </c>
      <c r="AB14" s="4"/>
      <c r="AC14" s="36">
        <v>104</v>
      </c>
      <c r="AD14" s="36">
        <v>124</v>
      </c>
      <c r="AE14" s="36">
        <v>100</v>
      </c>
    </row>
    <row r="15" spans="2:31" x14ac:dyDescent="0.25">
      <c r="C15" s="14"/>
      <c r="D15" s="7">
        <v>100</v>
      </c>
      <c r="E15" s="6">
        <v>100</v>
      </c>
      <c r="F15" s="4">
        <v>148</v>
      </c>
      <c r="G15" s="4">
        <v>140</v>
      </c>
      <c r="H15" s="7">
        <v>128</v>
      </c>
      <c r="I15" s="6">
        <v>108</v>
      </c>
      <c r="L15" s="14"/>
      <c r="M15" s="36">
        <v>80</v>
      </c>
      <c r="N15" s="36">
        <v>112</v>
      </c>
      <c r="O15" s="36">
        <v>88</v>
      </c>
      <c r="P15" s="4"/>
      <c r="Q15" s="14"/>
      <c r="R15" s="36">
        <v>84</v>
      </c>
      <c r="S15" s="36">
        <v>96</v>
      </c>
      <c r="T15" s="36">
        <v>88</v>
      </c>
      <c r="U15" s="4"/>
      <c r="V15" s="14"/>
      <c r="W15" s="36">
        <v>68</v>
      </c>
      <c r="X15" s="36">
        <v>84</v>
      </c>
      <c r="Y15" s="36">
        <v>76</v>
      </c>
      <c r="AB15" s="4"/>
      <c r="AC15" s="36">
        <v>96</v>
      </c>
      <c r="AD15" s="36">
        <v>128</v>
      </c>
      <c r="AE15" s="36">
        <v>100</v>
      </c>
    </row>
    <row r="16" spans="2:31" x14ac:dyDescent="0.25">
      <c r="C16" s="14"/>
      <c r="D16" s="7">
        <v>106</v>
      </c>
      <c r="E16" s="6">
        <v>110</v>
      </c>
      <c r="F16" s="4">
        <v>128</v>
      </c>
      <c r="G16" s="4">
        <v>156</v>
      </c>
      <c r="H16" s="7">
        <v>112</v>
      </c>
      <c r="I16" s="6">
        <v>120</v>
      </c>
      <c r="L16" s="14"/>
      <c r="M16" s="36">
        <v>88</v>
      </c>
      <c r="N16" s="36">
        <v>102</v>
      </c>
      <c r="O16" s="36"/>
      <c r="P16" s="4"/>
      <c r="Q16" s="14"/>
      <c r="R16" s="36">
        <v>80</v>
      </c>
      <c r="S16" s="36">
        <v>100</v>
      </c>
      <c r="T16" s="36">
        <v>92</v>
      </c>
      <c r="U16" s="4"/>
      <c r="V16" s="14"/>
      <c r="W16" s="36">
        <v>72</v>
      </c>
      <c r="X16" s="36">
        <v>96</v>
      </c>
      <c r="Y16" s="36">
        <v>80</v>
      </c>
      <c r="AB16" s="4"/>
      <c r="AC16" s="36">
        <v>96</v>
      </c>
      <c r="AD16" s="36">
        <v>128</v>
      </c>
      <c r="AE16" s="36">
        <v>100</v>
      </c>
    </row>
    <row r="17" spans="3:75" ht="19.5" customHeight="1" x14ac:dyDescent="0.25">
      <c r="C17" s="14"/>
      <c r="D17" s="7">
        <v>112</v>
      </c>
      <c r="E17" s="6">
        <v>112</v>
      </c>
      <c r="F17" s="4">
        <v>130</v>
      </c>
      <c r="G17" s="4">
        <v>160</v>
      </c>
      <c r="H17" s="7">
        <v>110</v>
      </c>
      <c r="I17" s="6">
        <v>120</v>
      </c>
      <c r="L17" s="14"/>
      <c r="M17" s="36">
        <v>84</v>
      </c>
      <c r="N17" s="36">
        <v>108</v>
      </c>
      <c r="O17" s="36">
        <v>92</v>
      </c>
      <c r="P17" s="4"/>
      <c r="Q17" s="14"/>
      <c r="R17" s="36">
        <v>88</v>
      </c>
      <c r="S17" s="36">
        <v>100</v>
      </c>
      <c r="T17" s="36">
        <v>92</v>
      </c>
      <c r="U17" s="4"/>
      <c r="V17" s="14"/>
      <c r="W17" s="36">
        <v>72</v>
      </c>
      <c r="X17" s="36">
        <v>108</v>
      </c>
      <c r="Y17" s="36">
        <v>76</v>
      </c>
      <c r="AB17" s="4"/>
      <c r="AC17" s="36">
        <v>100</v>
      </c>
      <c r="AD17" s="36">
        <v>132</v>
      </c>
      <c r="AE17" s="36">
        <v>92</v>
      </c>
    </row>
    <row r="18" spans="3:75" ht="18.75" customHeight="1" x14ac:dyDescent="0.25">
      <c r="C18" s="14"/>
      <c r="D18" s="7">
        <v>96</v>
      </c>
      <c r="E18" s="6">
        <v>104</v>
      </c>
      <c r="F18" s="4">
        <v>116</v>
      </c>
      <c r="G18" s="4">
        <v>144</v>
      </c>
      <c r="H18" s="7">
        <v>96</v>
      </c>
      <c r="I18" s="6">
        <v>104</v>
      </c>
      <c r="L18" s="14"/>
      <c r="M18" s="36">
        <v>80</v>
      </c>
      <c r="N18" s="36">
        <v>104</v>
      </c>
      <c r="O18" s="36">
        <v>88</v>
      </c>
      <c r="P18" s="4"/>
      <c r="Q18" s="14"/>
      <c r="R18" s="36">
        <v>80</v>
      </c>
      <c r="S18" s="36">
        <v>100</v>
      </c>
      <c r="T18" s="36">
        <v>88</v>
      </c>
      <c r="U18" s="4"/>
      <c r="V18" s="14"/>
      <c r="W18" s="36">
        <v>72</v>
      </c>
      <c r="X18" s="36">
        <v>92</v>
      </c>
      <c r="Y18" s="36">
        <v>76</v>
      </c>
      <c r="AB18" s="4"/>
      <c r="AC18" s="36">
        <v>100</v>
      </c>
      <c r="AD18" s="36">
        <v>132</v>
      </c>
      <c r="AE18" s="36">
        <v>104</v>
      </c>
    </row>
    <row r="19" spans="3:75" ht="16.5" customHeight="1" x14ac:dyDescent="0.25">
      <c r="C19" s="14"/>
      <c r="D19" s="7">
        <v>114</v>
      </c>
      <c r="E19" s="6">
        <v>88</v>
      </c>
      <c r="F19" s="4">
        <v>140</v>
      </c>
      <c r="G19" s="4">
        <v>116</v>
      </c>
      <c r="H19" s="7">
        <v>124</v>
      </c>
      <c r="I19" s="6">
        <v>100</v>
      </c>
      <c r="L19" s="14"/>
      <c r="M19" s="36">
        <v>88</v>
      </c>
      <c r="N19" s="36">
        <v>108</v>
      </c>
      <c r="O19" s="36">
        <v>84</v>
      </c>
      <c r="P19" s="4"/>
      <c r="Q19" s="14"/>
      <c r="R19" s="36">
        <v>88</v>
      </c>
      <c r="S19" s="36">
        <v>104</v>
      </c>
      <c r="T19" s="36">
        <v>92</v>
      </c>
      <c r="U19" s="4"/>
      <c r="V19" s="14"/>
      <c r="W19" s="36">
        <v>88</v>
      </c>
      <c r="X19" s="36">
        <v>112</v>
      </c>
      <c r="Y19" s="36">
        <v>92</v>
      </c>
      <c r="AB19" s="4"/>
      <c r="AC19" s="36">
        <v>104</v>
      </c>
      <c r="AD19" s="36">
        <v>128</v>
      </c>
      <c r="AE19" s="36">
        <v>96</v>
      </c>
      <c r="AV19" s="2" t="s">
        <v>1</v>
      </c>
    </row>
    <row r="20" spans="3:75" x14ac:dyDescent="0.25">
      <c r="C20" s="14"/>
      <c r="D20" s="7">
        <v>106</v>
      </c>
      <c r="E20" s="6">
        <v>100</v>
      </c>
      <c r="F20" s="4">
        <v>152</v>
      </c>
      <c r="G20" s="4">
        <v>132</v>
      </c>
      <c r="H20" s="7">
        <v>128</v>
      </c>
      <c r="I20" s="6">
        <v>108</v>
      </c>
      <c r="L20" s="14"/>
      <c r="M20" s="36">
        <v>72</v>
      </c>
      <c r="N20" s="36">
        <v>92</v>
      </c>
      <c r="O20" s="36">
        <v>80</v>
      </c>
      <c r="P20" s="4"/>
      <c r="Q20" s="14"/>
      <c r="R20" s="36">
        <v>80</v>
      </c>
      <c r="S20" s="36">
        <v>108</v>
      </c>
      <c r="T20" s="36">
        <v>84</v>
      </c>
      <c r="U20" s="4"/>
      <c r="V20" s="14"/>
      <c r="W20" s="36">
        <v>76</v>
      </c>
      <c r="X20" s="36">
        <v>92</v>
      </c>
      <c r="Y20" s="36">
        <v>80</v>
      </c>
      <c r="AB20" s="4"/>
      <c r="AC20" s="36">
        <v>96</v>
      </c>
      <c r="AD20" s="36">
        <v>128</v>
      </c>
      <c r="AE20" s="36">
        <v>98</v>
      </c>
      <c r="AV20" s="13" t="s">
        <v>28</v>
      </c>
      <c r="BS20" s="14" t="s">
        <v>29</v>
      </c>
      <c r="BU20" s="14" t="s">
        <v>29</v>
      </c>
    </row>
    <row r="21" spans="3:75" x14ac:dyDescent="0.25">
      <c r="C21" s="14"/>
      <c r="D21" s="7">
        <v>96</v>
      </c>
      <c r="E21" s="6">
        <v>98</v>
      </c>
      <c r="F21" s="4">
        <v>140</v>
      </c>
      <c r="G21" s="4">
        <v>138</v>
      </c>
      <c r="H21" s="7">
        <v>118</v>
      </c>
      <c r="I21" s="6">
        <v>104</v>
      </c>
      <c r="L21" s="14"/>
      <c r="M21" s="36">
        <v>84</v>
      </c>
      <c r="N21" s="36">
        <v>120</v>
      </c>
      <c r="O21" s="36">
        <v>100</v>
      </c>
      <c r="P21" s="4"/>
      <c r="Q21" s="14"/>
      <c r="R21" s="36">
        <v>84</v>
      </c>
      <c r="S21" s="36">
        <v>112</v>
      </c>
      <c r="T21" s="36">
        <v>92</v>
      </c>
      <c r="U21" s="4"/>
      <c r="V21" s="14"/>
      <c r="W21" s="36">
        <v>80</v>
      </c>
      <c r="X21" s="36">
        <v>94</v>
      </c>
      <c r="Y21" s="36">
        <v>76</v>
      </c>
      <c r="AB21" s="4"/>
      <c r="AC21" s="36">
        <v>104</v>
      </c>
      <c r="AD21" s="36">
        <v>128</v>
      </c>
      <c r="AE21" s="36">
        <v>96</v>
      </c>
      <c r="AV21" s="14" t="s">
        <v>30</v>
      </c>
      <c r="AW21" s="14" t="s">
        <v>31</v>
      </c>
      <c r="AX21" s="4"/>
      <c r="AY21" s="14" t="s">
        <v>32</v>
      </c>
      <c r="AZ21" s="4"/>
      <c r="BA21" s="14" t="s">
        <v>32</v>
      </c>
      <c r="BB21" s="4"/>
      <c r="BC21" s="14" t="s">
        <v>33</v>
      </c>
      <c r="BD21" s="4"/>
      <c r="BE21" s="14" t="s">
        <v>33</v>
      </c>
      <c r="BG21" s="14" t="s">
        <v>34</v>
      </c>
      <c r="BI21" s="14" t="s">
        <v>32</v>
      </c>
      <c r="BJ21" s="4"/>
      <c r="BK21" s="14" t="s">
        <v>32</v>
      </c>
      <c r="BL21" s="4"/>
      <c r="BM21" s="14" t="s">
        <v>33</v>
      </c>
      <c r="BN21" s="4"/>
      <c r="BO21" s="14" t="s">
        <v>33</v>
      </c>
      <c r="BQ21" s="14" t="s">
        <v>29</v>
      </c>
      <c r="BS21" s="15" t="s">
        <v>35</v>
      </c>
      <c r="BU21" s="15" t="s">
        <v>36</v>
      </c>
    </row>
    <row r="22" spans="3:75" x14ac:dyDescent="0.25">
      <c r="C22" s="21"/>
      <c r="D22" s="10">
        <v>88</v>
      </c>
      <c r="E22" s="9">
        <v>100</v>
      </c>
      <c r="F22" s="5">
        <v>144</v>
      </c>
      <c r="G22" s="5">
        <v>116</v>
      </c>
      <c r="H22" s="10">
        <v>128</v>
      </c>
      <c r="I22" s="9">
        <v>94</v>
      </c>
      <c r="L22" s="21"/>
      <c r="M22" s="37">
        <v>80</v>
      </c>
      <c r="N22" s="37">
        <v>96</v>
      </c>
      <c r="O22" s="37">
        <v>80</v>
      </c>
      <c r="P22" s="4"/>
      <c r="Q22" s="21"/>
      <c r="R22" s="37">
        <v>80</v>
      </c>
      <c r="S22" s="37">
        <v>92</v>
      </c>
      <c r="T22" s="37">
        <v>84</v>
      </c>
      <c r="U22" s="4"/>
      <c r="V22" s="21"/>
      <c r="W22" s="37">
        <v>76</v>
      </c>
      <c r="X22" s="37">
        <v>92</v>
      </c>
      <c r="Y22" s="37">
        <v>76</v>
      </c>
      <c r="AB22" s="5"/>
      <c r="AC22" s="37">
        <v>98</v>
      </c>
      <c r="AD22" s="37">
        <v>142</v>
      </c>
      <c r="AE22" s="37">
        <v>108</v>
      </c>
      <c r="AV22" s="14" t="s">
        <v>37</v>
      </c>
      <c r="AW22" s="3" t="s">
        <v>38</v>
      </c>
      <c r="AX22" s="4"/>
      <c r="AY22" s="14" t="s">
        <v>39</v>
      </c>
      <c r="AZ22" s="4"/>
      <c r="BA22" s="14" t="s">
        <v>39</v>
      </c>
      <c r="BB22" s="4"/>
      <c r="BC22" s="14" t="s">
        <v>39</v>
      </c>
      <c r="BD22" s="4"/>
      <c r="BE22" s="14" t="s">
        <v>39</v>
      </c>
      <c r="BG22" s="15" t="s">
        <v>35</v>
      </c>
      <c r="BI22" s="14" t="s">
        <v>40</v>
      </c>
      <c r="BJ22" s="4"/>
      <c r="BK22" s="14" t="s">
        <v>40</v>
      </c>
      <c r="BL22" s="4"/>
      <c r="BM22" s="14" t="s">
        <v>40</v>
      </c>
      <c r="BN22" s="4"/>
      <c r="BO22" s="14" t="s">
        <v>40</v>
      </c>
      <c r="BQ22" s="15" t="s">
        <v>35</v>
      </c>
      <c r="BS22" s="15" t="s">
        <v>41</v>
      </c>
      <c r="BU22" s="15" t="s">
        <v>41</v>
      </c>
    </row>
    <row r="23" spans="3:75" x14ac:dyDescent="0.25">
      <c r="C23" s="33">
        <v>5233</v>
      </c>
      <c r="D23" s="12">
        <v>112</v>
      </c>
      <c r="E23" s="11">
        <v>112</v>
      </c>
      <c r="F23" s="8">
        <v>128</v>
      </c>
      <c r="G23" s="8">
        <v>144</v>
      </c>
      <c r="H23" s="12">
        <v>104</v>
      </c>
      <c r="I23" s="11">
        <v>120</v>
      </c>
      <c r="L23" s="33">
        <v>6608</v>
      </c>
      <c r="M23" s="38">
        <v>92</v>
      </c>
      <c r="N23" s="38">
        <v>124</v>
      </c>
      <c r="O23" s="38">
        <v>96</v>
      </c>
      <c r="P23" s="4"/>
      <c r="Q23" s="33">
        <v>5233</v>
      </c>
      <c r="R23" s="38">
        <v>84</v>
      </c>
      <c r="S23" s="38">
        <v>108</v>
      </c>
      <c r="T23" s="38">
        <v>100</v>
      </c>
      <c r="U23" s="4"/>
      <c r="V23" s="33">
        <v>6608</v>
      </c>
      <c r="W23" s="38">
        <v>108</v>
      </c>
      <c r="X23" s="38">
        <v>120</v>
      </c>
      <c r="Y23" s="38">
        <v>100</v>
      </c>
      <c r="AB23" s="33">
        <v>5233</v>
      </c>
      <c r="AC23" s="38">
        <v>102</v>
      </c>
      <c r="AD23" s="38">
        <v>112</v>
      </c>
      <c r="AE23" s="38">
        <v>94</v>
      </c>
      <c r="AV23" s="4"/>
      <c r="AW23" s="4"/>
      <c r="AX23" s="4"/>
      <c r="AY23" s="14" t="s">
        <v>42</v>
      </c>
      <c r="AZ23" s="14"/>
      <c r="BA23" s="14" t="s">
        <v>43</v>
      </c>
      <c r="BB23" s="4"/>
      <c r="BC23" s="14" t="s">
        <v>42</v>
      </c>
      <c r="BD23" s="14"/>
      <c r="BE23" s="14" t="s">
        <v>43</v>
      </c>
      <c r="BG23" s="15" t="s">
        <v>43</v>
      </c>
      <c r="BI23" s="14" t="s">
        <v>42</v>
      </c>
      <c r="BJ23" s="14"/>
      <c r="BK23" s="14" t="s">
        <v>43</v>
      </c>
      <c r="BL23" s="4"/>
      <c r="BM23" s="14" t="s">
        <v>42</v>
      </c>
      <c r="BN23" s="14"/>
      <c r="BO23" s="14" t="s">
        <v>43</v>
      </c>
      <c r="BQ23" s="15" t="s">
        <v>43</v>
      </c>
      <c r="BS23" s="14" t="s">
        <v>43</v>
      </c>
      <c r="BU23" s="14" t="s">
        <v>44</v>
      </c>
    </row>
    <row r="24" spans="3:75" x14ac:dyDescent="0.25">
      <c r="C24" s="14"/>
      <c r="D24" s="7">
        <v>104</v>
      </c>
      <c r="E24" s="6">
        <v>104</v>
      </c>
      <c r="F24" s="4">
        <v>128</v>
      </c>
      <c r="G24" s="4">
        <v>136</v>
      </c>
      <c r="H24" s="7">
        <v>116</v>
      </c>
      <c r="I24" s="6">
        <v>112</v>
      </c>
      <c r="L24" s="14"/>
      <c r="M24" s="36">
        <v>92</v>
      </c>
      <c r="N24" s="36">
        <v>112</v>
      </c>
      <c r="O24" s="36">
        <v>96</v>
      </c>
      <c r="P24" s="4"/>
      <c r="Q24" s="14"/>
      <c r="R24" s="36">
        <v>112</v>
      </c>
      <c r="S24" s="36">
        <v>128</v>
      </c>
      <c r="T24" s="36">
        <v>112</v>
      </c>
      <c r="U24" s="4"/>
      <c r="V24" s="14"/>
      <c r="W24" s="36">
        <v>92</v>
      </c>
      <c r="X24" s="36">
        <v>116</v>
      </c>
      <c r="Y24" s="36">
        <v>96</v>
      </c>
      <c r="AB24" s="4"/>
      <c r="AC24" s="36">
        <v>112</v>
      </c>
      <c r="AD24" s="36">
        <v>120</v>
      </c>
      <c r="AE24" s="36">
        <v>104</v>
      </c>
      <c r="AW24" s="4"/>
      <c r="AX24" s="4"/>
      <c r="AY24" s="4"/>
      <c r="AZ24" s="4"/>
      <c r="BA24" s="4"/>
      <c r="BB24" s="4"/>
      <c r="BC24" s="4"/>
      <c r="BD24" s="4"/>
      <c r="BE24" s="4"/>
      <c r="BG24" s="15"/>
      <c r="BI24" s="4"/>
      <c r="BJ24" s="4"/>
      <c r="BK24" s="4"/>
      <c r="BL24" s="4"/>
      <c r="BM24" s="4"/>
      <c r="BN24" s="4"/>
      <c r="BO24" s="4"/>
    </row>
    <row r="25" spans="3:75" ht="15.75" x14ac:dyDescent="0.25">
      <c r="C25" s="14"/>
      <c r="D25" s="7">
        <v>120</v>
      </c>
      <c r="E25" s="6">
        <v>108</v>
      </c>
      <c r="F25" s="4">
        <v>156</v>
      </c>
      <c r="G25" s="4">
        <v>152</v>
      </c>
      <c r="H25" s="7">
        <v>124</v>
      </c>
      <c r="I25" s="6">
        <v>120</v>
      </c>
      <c r="L25" s="14"/>
      <c r="M25" s="36">
        <v>88</v>
      </c>
      <c r="N25" s="36">
        <v>104</v>
      </c>
      <c r="O25" s="36">
        <v>96</v>
      </c>
      <c r="P25" s="4"/>
      <c r="Q25" s="14"/>
      <c r="R25" s="36">
        <v>96</v>
      </c>
      <c r="S25" s="36">
        <v>116</v>
      </c>
      <c r="T25" s="36">
        <v>100</v>
      </c>
      <c r="U25" s="4"/>
      <c r="V25" s="14"/>
      <c r="W25" s="36">
        <v>104</v>
      </c>
      <c r="X25" s="36">
        <v>128</v>
      </c>
      <c r="Y25" s="36">
        <v>112</v>
      </c>
      <c r="AB25" s="4"/>
      <c r="AC25" s="36">
        <v>104</v>
      </c>
      <c r="AD25" s="36">
        <v>112</v>
      </c>
      <c r="AE25" s="36">
        <v>94</v>
      </c>
      <c r="AV25" s="16" t="s">
        <v>46</v>
      </c>
      <c r="AW25" s="14" t="s">
        <v>47</v>
      </c>
      <c r="AX25" s="14"/>
      <c r="AY25" s="13" t="s">
        <v>48</v>
      </c>
      <c r="AZ25" s="14"/>
      <c r="BA25" s="13" t="s">
        <v>48</v>
      </c>
      <c r="BB25" s="14"/>
      <c r="BC25" s="13" t="s">
        <v>48</v>
      </c>
      <c r="BD25" s="14"/>
      <c r="BE25" s="13" t="s">
        <v>48</v>
      </c>
      <c r="BF25" s="3"/>
      <c r="BG25" s="17" t="s">
        <v>49</v>
      </c>
      <c r="BH25" s="3"/>
      <c r="BI25" s="13" t="s">
        <v>50</v>
      </c>
      <c r="BJ25" s="14"/>
      <c r="BK25" s="13" t="s">
        <v>50</v>
      </c>
      <c r="BL25" s="14"/>
      <c r="BM25" s="13" t="s">
        <v>48</v>
      </c>
      <c r="BN25" s="14"/>
      <c r="BO25" s="13" t="s">
        <v>48</v>
      </c>
      <c r="BP25" s="3"/>
      <c r="BQ25">
        <v>0.503</v>
      </c>
      <c r="BR25" s="3"/>
      <c r="BS25">
        <v>0.39</v>
      </c>
      <c r="BT25" s="3"/>
      <c r="BU25">
        <v>0.3</v>
      </c>
      <c r="BV25" s="3"/>
      <c r="BW25" s="3" t="s">
        <v>51</v>
      </c>
    </row>
    <row r="26" spans="3:75" ht="15.75" x14ac:dyDescent="0.25">
      <c r="C26" s="14"/>
      <c r="D26" s="7">
        <v>104</v>
      </c>
      <c r="E26" s="6">
        <v>120</v>
      </c>
      <c r="F26" s="4">
        <v>140</v>
      </c>
      <c r="G26" s="4">
        <v>168</v>
      </c>
      <c r="H26" s="7">
        <v>116</v>
      </c>
      <c r="I26" s="6">
        <v>132</v>
      </c>
      <c r="L26" s="14"/>
      <c r="M26" s="36">
        <v>88</v>
      </c>
      <c r="N26" s="36">
        <v>104</v>
      </c>
      <c r="O26" s="36">
        <v>84</v>
      </c>
      <c r="P26" s="4"/>
      <c r="Q26" s="14"/>
      <c r="R26" s="36">
        <v>92</v>
      </c>
      <c r="S26" s="36">
        <v>116</v>
      </c>
      <c r="T26" s="36">
        <v>92</v>
      </c>
      <c r="U26" s="4"/>
      <c r="V26" s="14"/>
      <c r="W26" s="36">
        <v>120</v>
      </c>
      <c r="X26" s="36">
        <v>128</v>
      </c>
      <c r="Y26" s="36">
        <v>120</v>
      </c>
      <c r="AB26" s="4"/>
      <c r="AC26" s="36">
        <v>96</v>
      </c>
      <c r="AD26" s="36">
        <v>112</v>
      </c>
      <c r="AE26" s="36">
        <v>92</v>
      </c>
      <c r="AV26" s="16" t="s">
        <v>52</v>
      </c>
      <c r="AW26" s="14" t="s">
        <v>53</v>
      </c>
      <c r="AX26" s="14"/>
      <c r="AY26" s="13" t="s">
        <v>48</v>
      </c>
      <c r="AZ26" s="14"/>
      <c r="BA26" s="13" t="s">
        <v>48</v>
      </c>
      <c r="BB26" s="14"/>
      <c r="BC26" s="13" t="s">
        <v>48</v>
      </c>
      <c r="BD26" s="14"/>
      <c r="BE26" s="13" t="s">
        <v>48</v>
      </c>
      <c r="BF26" s="3"/>
      <c r="BG26" s="18" t="s">
        <v>54</v>
      </c>
      <c r="BH26" s="3"/>
      <c r="BI26" s="13" t="s">
        <v>50</v>
      </c>
      <c r="BJ26" s="14"/>
      <c r="BK26" s="13" t="s">
        <v>50</v>
      </c>
      <c r="BL26" s="14"/>
      <c r="BM26" s="13" t="s">
        <v>50</v>
      </c>
      <c r="BN26" s="14"/>
      <c r="BO26" s="13" t="s">
        <v>50</v>
      </c>
      <c r="BP26" s="3"/>
      <c r="BQ26">
        <v>0.89300000000000002</v>
      </c>
      <c r="BS26">
        <v>0.65300000000000002</v>
      </c>
      <c r="BU26" t="s">
        <v>55</v>
      </c>
      <c r="BW26" s="3" t="s">
        <v>56</v>
      </c>
    </row>
    <row r="27" spans="3:75" ht="15.75" x14ac:dyDescent="0.25">
      <c r="C27" s="14"/>
      <c r="D27" s="7">
        <v>96</v>
      </c>
      <c r="E27" s="6">
        <v>116</v>
      </c>
      <c r="F27" s="4">
        <v>140</v>
      </c>
      <c r="G27" s="4">
        <v>144</v>
      </c>
      <c r="H27" s="7">
        <v>100</v>
      </c>
      <c r="I27" s="6">
        <v>120</v>
      </c>
      <c r="L27" s="14"/>
      <c r="M27" s="36">
        <v>92</v>
      </c>
      <c r="N27" s="36">
        <v>108</v>
      </c>
      <c r="O27" s="36">
        <v>92</v>
      </c>
      <c r="P27" s="4"/>
      <c r="Q27" s="14"/>
      <c r="R27" s="36">
        <v>84</v>
      </c>
      <c r="S27" s="36">
        <v>100</v>
      </c>
      <c r="T27" s="36">
        <v>96</v>
      </c>
      <c r="U27" s="4"/>
      <c r="V27" s="14"/>
      <c r="W27" s="36">
        <v>84</v>
      </c>
      <c r="X27" s="36">
        <v>108</v>
      </c>
      <c r="Y27" s="36">
        <v>88</v>
      </c>
      <c r="AB27" s="4"/>
      <c r="AC27" s="36">
        <v>88</v>
      </c>
      <c r="AD27" s="36">
        <v>100</v>
      </c>
      <c r="AE27" s="36">
        <v>88</v>
      </c>
      <c r="AV27" s="16" t="s">
        <v>57</v>
      </c>
      <c r="AW27" s="14" t="s">
        <v>58</v>
      </c>
      <c r="AX27" s="14"/>
      <c r="AY27" s="13" t="s">
        <v>48</v>
      </c>
      <c r="AZ27" s="14"/>
      <c r="BA27" s="13" t="s">
        <v>48</v>
      </c>
      <c r="BB27" s="14"/>
      <c r="BC27" s="13" t="s">
        <v>48</v>
      </c>
      <c r="BD27" s="14"/>
      <c r="BE27" s="13" t="s">
        <v>48</v>
      </c>
      <c r="BF27" s="3"/>
      <c r="BG27" s="4" t="s">
        <v>59</v>
      </c>
      <c r="BH27" s="3"/>
      <c r="BI27" s="13" t="s">
        <v>50</v>
      </c>
      <c r="BJ27" s="14"/>
      <c r="BK27" s="13" t="s">
        <v>50</v>
      </c>
      <c r="BL27" s="14"/>
      <c r="BM27" s="13" t="s">
        <v>50</v>
      </c>
      <c r="BN27" s="14"/>
      <c r="BO27" s="13" t="s">
        <v>48</v>
      </c>
      <c r="BP27" s="3"/>
      <c r="BQ27">
        <v>0.86599999999999999</v>
      </c>
      <c r="BS27">
        <v>0.96699999999999997</v>
      </c>
      <c r="BU27" t="s">
        <v>60</v>
      </c>
    </row>
    <row r="28" spans="3:75" x14ac:dyDescent="0.25">
      <c r="C28" s="14"/>
      <c r="D28" s="7">
        <v>108</v>
      </c>
      <c r="E28" s="6">
        <v>116</v>
      </c>
      <c r="F28" s="4">
        <v>128</v>
      </c>
      <c r="G28" s="4">
        <v>164</v>
      </c>
      <c r="H28" s="7">
        <v>120</v>
      </c>
      <c r="I28" s="6">
        <v>144</v>
      </c>
      <c r="L28" s="14"/>
      <c r="M28" s="36">
        <v>108</v>
      </c>
      <c r="N28" s="36">
        <v>110</v>
      </c>
      <c r="O28" s="36">
        <v>100</v>
      </c>
      <c r="P28" s="4"/>
      <c r="Q28" s="14"/>
      <c r="R28" s="36">
        <v>88</v>
      </c>
      <c r="S28" s="36">
        <v>104</v>
      </c>
      <c r="T28" s="36">
        <v>92</v>
      </c>
      <c r="U28" s="4"/>
      <c r="V28" s="14"/>
      <c r="W28" s="36">
        <v>92</v>
      </c>
      <c r="X28" s="36">
        <v>144</v>
      </c>
      <c r="Y28" s="36">
        <v>100</v>
      </c>
      <c r="AB28" s="4"/>
      <c r="AC28" s="36">
        <v>108</v>
      </c>
      <c r="AD28" s="36">
        <v>116</v>
      </c>
      <c r="AE28" s="36">
        <v>92</v>
      </c>
      <c r="BG28" s="14"/>
    </row>
    <row r="29" spans="3:75" x14ac:dyDescent="0.25">
      <c r="C29" s="14"/>
      <c r="D29" s="7">
        <v>104</v>
      </c>
      <c r="E29" s="6">
        <v>120</v>
      </c>
      <c r="F29" s="4">
        <v>124</v>
      </c>
      <c r="G29" s="4">
        <v>148</v>
      </c>
      <c r="H29" s="7">
        <v>100</v>
      </c>
      <c r="I29" s="6">
        <v>124</v>
      </c>
      <c r="L29" s="14"/>
      <c r="M29" s="36">
        <v>96</v>
      </c>
      <c r="N29" s="36">
        <v>112</v>
      </c>
      <c r="O29" s="36">
        <v>100</v>
      </c>
      <c r="P29" s="4"/>
      <c r="Q29" s="14"/>
      <c r="R29" s="36">
        <v>88</v>
      </c>
      <c r="S29" s="36">
        <v>108</v>
      </c>
      <c r="T29" s="36">
        <v>92</v>
      </c>
      <c r="U29" s="4"/>
      <c r="V29" s="14"/>
      <c r="W29" s="36">
        <v>96</v>
      </c>
      <c r="X29" s="36">
        <v>120</v>
      </c>
      <c r="Y29" s="36">
        <v>96</v>
      </c>
      <c r="AB29" s="4"/>
      <c r="AC29" s="36">
        <v>96</v>
      </c>
      <c r="AD29" s="36">
        <v>116</v>
      </c>
      <c r="AE29" s="36">
        <v>92</v>
      </c>
      <c r="AY29" s="14" t="s">
        <v>16</v>
      </c>
      <c r="BA29" s="14" t="s">
        <v>16</v>
      </c>
      <c r="BC29" s="14" t="s">
        <v>16</v>
      </c>
      <c r="BI29" s="14"/>
      <c r="BK29" s="14"/>
      <c r="BM29" s="14"/>
    </row>
    <row r="30" spans="3:75" x14ac:dyDescent="0.25">
      <c r="C30" s="14"/>
      <c r="D30" s="7">
        <v>104</v>
      </c>
      <c r="E30" s="6">
        <v>108</v>
      </c>
      <c r="F30" s="4">
        <v>152</v>
      </c>
      <c r="G30" s="4">
        <v>140</v>
      </c>
      <c r="H30" s="7">
        <v>120</v>
      </c>
      <c r="I30" s="6">
        <v>120</v>
      </c>
      <c r="L30" s="14"/>
      <c r="M30" s="36">
        <v>96</v>
      </c>
      <c r="N30" s="36">
        <v>120</v>
      </c>
      <c r="O30" s="36">
        <v>92</v>
      </c>
      <c r="P30" s="4"/>
      <c r="Q30" s="14"/>
      <c r="R30" s="36">
        <v>100</v>
      </c>
      <c r="S30" s="36">
        <v>128</v>
      </c>
      <c r="T30" s="36">
        <v>100</v>
      </c>
      <c r="U30" s="4"/>
      <c r="V30" s="14"/>
      <c r="W30" s="36">
        <v>100</v>
      </c>
      <c r="X30" s="36">
        <v>124</v>
      </c>
      <c r="Y30" s="36">
        <v>96</v>
      </c>
      <c r="AB30" s="4"/>
      <c r="AC30" s="36">
        <v>98</v>
      </c>
      <c r="AD30" s="36">
        <v>112</v>
      </c>
      <c r="AE30" s="36">
        <v>92</v>
      </c>
      <c r="AY30" s="14" t="s">
        <v>61</v>
      </c>
      <c r="BA30" s="14" t="s">
        <v>62</v>
      </c>
      <c r="BC30" s="14" t="s">
        <v>63</v>
      </c>
      <c r="BI30" s="14"/>
      <c r="BK30" s="14"/>
      <c r="BM30" s="14"/>
    </row>
    <row r="31" spans="3:75" x14ac:dyDescent="0.25">
      <c r="C31" s="14"/>
      <c r="D31" s="7">
        <v>116</v>
      </c>
      <c r="E31" s="6">
        <v>112</v>
      </c>
      <c r="F31" s="4">
        <v>144</v>
      </c>
      <c r="G31" s="4">
        <v>144</v>
      </c>
      <c r="H31" s="7">
        <v>104</v>
      </c>
      <c r="I31" s="6">
        <v>120</v>
      </c>
      <c r="L31" s="14"/>
      <c r="M31" s="36">
        <v>108</v>
      </c>
      <c r="N31" s="36">
        <v>124</v>
      </c>
      <c r="O31" s="36">
        <v>100</v>
      </c>
      <c r="P31" s="4"/>
      <c r="Q31" s="14"/>
      <c r="R31" s="36">
        <v>104</v>
      </c>
      <c r="S31" s="36">
        <v>120</v>
      </c>
      <c r="T31" s="36">
        <v>96</v>
      </c>
      <c r="U31" s="4"/>
      <c r="V31" s="14"/>
      <c r="W31" s="36">
        <v>96</v>
      </c>
      <c r="X31" s="36">
        <v>140</v>
      </c>
      <c r="Y31" s="36">
        <v>96</v>
      </c>
      <c r="AB31" s="4"/>
      <c r="AC31" s="36">
        <v>96</v>
      </c>
      <c r="AD31" s="36">
        <v>114</v>
      </c>
      <c r="AE31" s="36">
        <v>100</v>
      </c>
    </row>
    <row r="32" spans="3:75" x14ac:dyDescent="0.25">
      <c r="C32" s="21"/>
      <c r="D32" s="10">
        <v>104</v>
      </c>
      <c r="E32" s="9">
        <v>128</v>
      </c>
      <c r="F32" s="5">
        <v>132</v>
      </c>
      <c r="G32" s="5">
        <v>152</v>
      </c>
      <c r="H32" s="10">
        <v>112</v>
      </c>
      <c r="I32" s="9">
        <v>124</v>
      </c>
      <c r="L32" s="21"/>
      <c r="M32" s="37">
        <v>92</v>
      </c>
      <c r="N32" s="37">
        <v>104</v>
      </c>
      <c r="O32" s="37">
        <v>88</v>
      </c>
      <c r="P32" s="4"/>
      <c r="Q32" s="21"/>
      <c r="R32" s="37">
        <v>88</v>
      </c>
      <c r="S32" s="37">
        <v>104</v>
      </c>
      <c r="T32" s="37">
        <v>84</v>
      </c>
      <c r="U32" s="4"/>
      <c r="V32" s="21"/>
      <c r="W32" s="37">
        <v>96</v>
      </c>
      <c r="X32" s="37">
        <v>132</v>
      </c>
      <c r="Y32" s="37">
        <v>96</v>
      </c>
      <c r="AB32" s="5"/>
      <c r="AC32" s="37">
        <v>104</v>
      </c>
      <c r="AD32" s="37">
        <v>116</v>
      </c>
      <c r="AE32" s="37">
        <v>108</v>
      </c>
      <c r="AY32" s="13" t="s">
        <v>48</v>
      </c>
      <c r="BA32" t="s">
        <v>64</v>
      </c>
      <c r="BC32" s="13" t="s">
        <v>48</v>
      </c>
      <c r="BE32" t="s">
        <v>65</v>
      </c>
      <c r="BI32" s="14"/>
      <c r="BM32" s="14"/>
    </row>
    <row r="33" spans="3:65" x14ac:dyDescent="0.25">
      <c r="C33" s="33">
        <v>5180</v>
      </c>
      <c r="D33" s="12">
        <v>98</v>
      </c>
      <c r="E33" s="11">
        <v>104</v>
      </c>
      <c r="F33" s="8">
        <v>140</v>
      </c>
      <c r="G33" s="8">
        <v>140</v>
      </c>
      <c r="H33" s="12">
        <v>104</v>
      </c>
      <c r="I33" s="11">
        <v>108</v>
      </c>
      <c r="M33" s="39"/>
      <c r="N33" s="39"/>
      <c r="O33" s="39"/>
      <c r="Q33" s="33">
        <v>5180</v>
      </c>
      <c r="R33" s="38">
        <v>84</v>
      </c>
      <c r="S33" s="38">
        <v>116</v>
      </c>
      <c r="T33" s="38">
        <v>96</v>
      </c>
      <c r="U33" s="4"/>
      <c r="W33" s="39"/>
      <c r="X33" s="39"/>
      <c r="Y33" s="39"/>
      <c r="AB33" s="33">
        <v>5180</v>
      </c>
      <c r="AC33" s="38">
        <v>80</v>
      </c>
      <c r="AD33" s="38">
        <v>92</v>
      </c>
      <c r="AE33" s="38">
        <v>84</v>
      </c>
    </row>
    <row r="34" spans="3:65" x14ac:dyDescent="0.25">
      <c r="C34" s="14"/>
      <c r="D34" s="7">
        <v>96</v>
      </c>
      <c r="E34" s="6">
        <v>104</v>
      </c>
      <c r="F34" s="4">
        <v>136</v>
      </c>
      <c r="G34" s="4">
        <v>132</v>
      </c>
      <c r="H34" s="7">
        <v>108</v>
      </c>
      <c r="I34" s="6">
        <v>104</v>
      </c>
      <c r="L34" s="29" t="s">
        <v>26</v>
      </c>
      <c r="M34" s="40">
        <f>AVERAGE(M13:M32)</f>
        <v>88.4</v>
      </c>
      <c r="N34" s="40">
        <f t="shared" ref="N34:O34" si="0">AVERAGE(N13:N32)</f>
        <v>109</v>
      </c>
      <c r="O34" s="40">
        <f t="shared" si="0"/>
        <v>91.368421052631575</v>
      </c>
      <c r="Q34" s="14"/>
      <c r="R34" s="36">
        <v>84</v>
      </c>
      <c r="S34" s="36">
        <v>108</v>
      </c>
      <c r="T34" s="36">
        <v>88</v>
      </c>
      <c r="U34" s="4"/>
      <c r="V34" s="29" t="s">
        <v>26</v>
      </c>
      <c r="W34" s="40">
        <f>AVERAGE(W13:W32)</f>
        <v>86.8</v>
      </c>
      <c r="X34" s="40">
        <f t="shared" ref="X34:Y34" si="1">AVERAGE(X13:X32)</f>
        <v>109.7</v>
      </c>
      <c r="Y34" s="40">
        <f t="shared" si="1"/>
        <v>89.2</v>
      </c>
      <c r="AB34" s="4"/>
      <c r="AC34" s="36">
        <v>76</v>
      </c>
      <c r="AD34" s="36">
        <v>100</v>
      </c>
      <c r="AE34" s="36">
        <v>80</v>
      </c>
      <c r="AY34" s="14" t="s">
        <v>38</v>
      </c>
      <c r="BA34" s="14" t="s">
        <v>38</v>
      </c>
      <c r="BC34" s="14" t="s">
        <v>38</v>
      </c>
      <c r="BI34" s="14"/>
      <c r="BK34" s="14"/>
      <c r="BM34" s="14"/>
    </row>
    <row r="35" spans="3:65" x14ac:dyDescent="0.25">
      <c r="C35" s="14"/>
      <c r="D35" s="7">
        <v>104</v>
      </c>
      <c r="E35" s="6">
        <v>108</v>
      </c>
      <c r="F35" s="4">
        <v>144</v>
      </c>
      <c r="G35" s="4">
        <v>154</v>
      </c>
      <c r="H35" s="7">
        <v>108</v>
      </c>
      <c r="I35" s="6">
        <v>120</v>
      </c>
      <c r="L35" s="29" t="s">
        <v>27</v>
      </c>
      <c r="M35" s="40">
        <f>STDEV(M13:M32)/SQRT(COUNT(M13:M32))</f>
        <v>2.0703419498898374</v>
      </c>
      <c r="N35" s="40">
        <f t="shared" ref="N35:O35" si="2">STDEV(N13:N32)/SQRT(COUNT(N13:N32))</f>
        <v>1.8945906376340313</v>
      </c>
      <c r="O35" s="40">
        <f t="shared" si="2"/>
        <v>1.5676005546448195</v>
      </c>
      <c r="Q35" s="14"/>
      <c r="R35" s="36">
        <v>96</v>
      </c>
      <c r="S35" s="36">
        <v>128</v>
      </c>
      <c r="T35" s="36">
        <v>92</v>
      </c>
      <c r="U35" s="4"/>
      <c r="V35" s="29" t="s">
        <v>27</v>
      </c>
      <c r="W35" s="40">
        <f>STDEV(W13:W32)/SQRT(COUNT(W13:W32))</f>
        <v>3.2715681094448992</v>
      </c>
      <c r="X35" s="40">
        <f t="shared" ref="X35:Y35" si="3">STDEV(X13:X32)/SQRT(COUNT(X13:X32))</f>
        <v>4.3848423124740963</v>
      </c>
      <c r="Y35" s="40">
        <f t="shared" si="3"/>
        <v>2.9749834143721716</v>
      </c>
      <c r="AB35" s="4"/>
      <c r="AC35" s="36">
        <v>78</v>
      </c>
      <c r="AD35" s="36">
        <v>96</v>
      </c>
      <c r="AE35" s="36">
        <v>76</v>
      </c>
      <c r="AY35" s="14" t="s">
        <v>61</v>
      </c>
      <c r="BA35" s="14" t="s">
        <v>62</v>
      </c>
      <c r="BC35" s="14" t="s">
        <v>63</v>
      </c>
      <c r="BI35" s="14"/>
      <c r="BK35" s="14"/>
      <c r="BM35" s="14"/>
    </row>
    <row r="36" spans="3:65" x14ac:dyDescent="0.25">
      <c r="C36" s="14"/>
      <c r="D36" s="7">
        <v>114</v>
      </c>
      <c r="E36" s="6">
        <v>104</v>
      </c>
      <c r="F36" s="4">
        <v>140</v>
      </c>
      <c r="G36" s="4">
        <v>132</v>
      </c>
      <c r="H36" s="7">
        <v>112</v>
      </c>
      <c r="I36" s="6">
        <v>108</v>
      </c>
      <c r="Q36" s="14"/>
      <c r="R36" s="36">
        <v>92</v>
      </c>
      <c r="S36" s="36">
        <v>100</v>
      </c>
      <c r="T36" s="36">
        <v>84</v>
      </c>
      <c r="U36" s="4"/>
      <c r="AB36" s="4"/>
      <c r="AC36" s="36">
        <v>84</v>
      </c>
      <c r="AD36" s="36">
        <v>92</v>
      </c>
      <c r="AE36" s="36">
        <v>82</v>
      </c>
      <c r="AY36" s="14"/>
      <c r="BA36" s="14"/>
      <c r="BC36" s="14"/>
      <c r="BI36" s="14"/>
      <c r="BK36" s="14"/>
      <c r="BM36" s="14"/>
    </row>
    <row r="37" spans="3:65" x14ac:dyDescent="0.25">
      <c r="C37" s="14"/>
      <c r="D37" s="7">
        <v>120</v>
      </c>
      <c r="E37" s="6">
        <v>100</v>
      </c>
      <c r="F37" s="4">
        <v>152</v>
      </c>
      <c r="G37" s="4">
        <v>144</v>
      </c>
      <c r="H37" s="7">
        <v>108</v>
      </c>
      <c r="I37" s="6">
        <v>108</v>
      </c>
      <c r="Q37" s="14"/>
      <c r="R37" s="36">
        <v>72</v>
      </c>
      <c r="S37" s="36">
        <v>92</v>
      </c>
      <c r="T37" s="36">
        <v>76</v>
      </c>
      <c r="U37" s="4"/>
      <c r="AB37" s="4"/>
      <c r="AC37" s="36">
        <v>76</v>
      </c>
      <c r="AD37" s="36">
        <v>92</v>
      </c>
      <c r="AE37" s="36">
        <v>80</v>
      </c>
      <c r="AY37" s="13" t="s">
        <v>48</v>
      </c>
      <c r="BA37" s="13" t="s">
        <v>66</v>
      </c>
      <c r="BC37" s="13" t="s">
        <v>48</v>
      </c>
      <c r="BE37" t="s">
        <v>65</v>
      </c>
      <c r="BI37" s="14"/>
      <c r="BK37" s="14"/>
      <c r="BM37" s="14"/>
    </row>
    <row r="38" spans="3:65" x14ac:dyDescent="0.25">
      <c r="C38" s="14"/>
      <c r="D38" s="7">
        <v>100</v>
      </c>
      <c r="E38" s="6">
        <v>96</v>
      </c>
      <c r="F38" s="4">
        <v>132</v>
      </c>
      <c r="G38" s="4">
        <v>134</v>
      </c>
      <c r="H38" s="7">
        <v>108</v>
      </c>
      <c r="I38" s="6">
        <v>100</v>
      </c>
      <c r="Q38" s="14"/>
      <c r="R38" s="36">
        <v>76</v>
      </c>
      <c r="S38" s="36">
        <v>104</v>
      </c>
      <c r="T38" s="36">
        <v>88</v>
      </c>
      <c r="U38" s="4"/>
      <c r="AB38" s="4"/>
      <c r="AC38" s="36">
        <v>80</v>
      </c>
      <c r="AD38" s="36">
        <v>104</v>
      </c>
      <c r="AE38" s="36">
        <v>88</v>
      </c>
      <c r="AY38" s="14"/>
      <c r="BA38" s="14"/>
      <c r="BC38" s="14"/>
    </row>
    <row r="39" spans="3:65" x14ac:dyDescent="0.25">
      <c r="C39" s="14"/>
      <c r="D39" s="7">
        <v>100</v>
      </c>
      <c r="E39" s="6">
        <v>108</v>
      </c>
      <c r="F39" s="4">
        <v>124</v>
      </c>
      <c r="G39" s="4">
        <v>120</v>
      </c>
      <c r="H39" s="7">
        <v>100</v>
      </c>
      <c r="I39" s="6">
        <v>112</v>
      </c>
      <c r="Q39" s="14"/>
      <c r="R39" s="36">
        <v>88</v>
      </c>
      <c r="S39" s="36">
        <v>104</v>
      </c>
      <c r="T39" s="36">
        <v>84</v>
      </c>
      <c r="U39" s="4"/>
      <c r="AB39" s="4"/>
      <c r="AC39" s="36">
        <v>72</v>
      </c>
      <c r="AD39" s="36">
        <v>96</v>
      </c>
      <c r="AE39" s="36">
        <v>8</v>
      </c>
      <c r="AY39" s="14" t="s">
        <v>67</v>
      </c>
      <c r="BA39" s="14" t="s">
        <v>67</v>
      </c>
      <c r="BC39" s="14" t="s">
        <v>67</v>
      </c>
    </row>
    <row r="40" spans="3:65" x14ac:dyDescent="0.25">
      <c r="C40" s="14"/>
      <c r="D40" s="7">
        <v>108</v>
      </c>
      <c r="E40" s="6">
        <v>104</v>
      </c>
      <c r="F40" s="4">
        <v>148</v>
      </c>
      <c r="G40" s="4">
        <v>152</v>
      </c>
      <c r="H40" s="7">
        <v>104</v>
      </c>
      <c r="I40" s="6">
        <v>116</v>
      </c>
      <c r="Q40" s="14"/>
      <c r="R40" s="36">
        <v>84</v>
      </c>
      <c r="S40" s="36">
        <v>108</v>
      </c>
      <c r="T40" s="36">
        <v>88</v>
      </c>
      <c r="U40" s="4"/>
      <c r="AB40" s="4"/>
      <c r="AC40" s="36">
        <v>72</v>
      </c>
      <c r="AD40" s="36">
        <v>92</v>
      </c>
      <c r="AE40" s="36">
        <v>84</v>
      </c>
      <c r="AY40" s="14" t="s">
        <v>61</v>
      </c>
      <c r="BA40" s="14" t="s">
        <v>62</v>
      </c>
      <c r="BC40" s="14" t="s">
        <v>63</v>
      </c>
    </row>
    <row r="41" spans="3:65" ht="16.5" customHeight="1" x14ac:dyDescent="0.25">
      <c r="C41" s="14"/>
      <c r="D41" s="7">
        <v>100</v>
      </c>
      <c r="E41" s="6">
        <v>104</v>
      </c>
      <c r="F41" s="4">
        <v>132</v>
      </c>
      <c r="G41" s="4">
        <v>128</v>
      </c>
      <c r="H41" s="7">
        <v>108</v>
      </c>
      <c r="I41" s="6">
        <v>105</v>
      </c>
      <c r="Q41" s="14"/>
      <c r="R41" s="36">
        <v>72</v>
      </c>
      <c r="S41" s="36">
        <v>100</v>
      </c>
      <c r="T41" s="36">
        <v>84</v>
      </c>
      <c r="U41" s="4"/>
      <c r="AB41" s="4"/>
      <c r="AC41" s="36">
        <v>80</v>
      </c>
      <c r="AD41" s="36">
        <v>88</v>
      </c>
      <c r="AE41" s="36">
        <v>72</v>
      </c>
      <c r="AY41" s="14"/>
      <c r="BA41" s="14"/>
      <c r="BC41" s="14"/>
    </row>
    <row r="42" spans="3:65" ht="18" customHeight="1" x14ac:dyDescent="0.25">
      <c r="C42" s="21"/>
      <c r="D42" s="10">
        <v>92</v>
      </c>
      <c r="E42" s="9">
        <v>100</v>
      </c>
      <c r="F42" s="5">
        <v>120</v>
      </c>
      <c r="G42" s="5">
        <v>128</v>
      </c>
      <c r="H42" s="10">
        <v>104</v>
      </c>
      <c r="I42" s="9">
        <v>120</v>
      </c>
      <c r="Q42" s="21"/>
      <c r="R42" s="37">
        <v>80</v>
      </c>
      <c r="S42" s="37">
        <v>108</v>
      </c>
      <c r="T42" s="37">
        <v>84</v>
      </c>
      <c r="U42" s="4"/>
      <c r="AB42" s="5"/>
      <c r="AC42" s="37">
        <v>72</v>
      </c>
      <c r="AD42" s="37">
        <v>96</v>
      </c>
      <c r="AE42" s="37">
        <v>80</v>
      </c>
      <c r="AY42" s="13" t="s">
        <v>50</v>
      </c>
      <c r="BA42" s="4">
        <v>0.26400000000000001</v>
      </c>
      <c r="BC42" s="13" t="s">
        <v>50</v>
      </c>
      <c r="BF42" s="3"/>
    </row>
    <row r="43" spans="3:65" ht="18" customHeight="1" x14ac:dyDescent="0.25">
      <c r="C43" s="33">
        <v>7245</v>
      </c>
      <c r="D43" s="12">
        <v>120</v>
      </c>
      <c r="E43" s="11">
        <v>120</v>
      </c>
      <c r="F43" s="8">
        <v>132</v>
      </c>
      <c r="G43" s="8">
        <v>140</v>
      </c>
      <c r="H43" s="12">
        <v>108</v>
      </c>
      <c r="I43" s="11">
        <v>124</v>
      </c>
      <c r="Q43" s="33">
        <v>7245</v>
      </c>
      <c r="R43" s="38">
        <v>100</v>
      </c>
      <c r="S43" s="38">
        <v>116</v>
      </c>
      <c r="T43" s="38">
        <v>104</v>
      </c>
      <c r="U43" s="4"/>
      <c r="AB43" s="33">
        <v>7245</v>
      </c>
      <c r="AC43" s="38">
        <v>84</v>
      </c>
      <c r="AD43" s="38">
        <v>108</v>
      </c>
      <c r="AE43" s="38">
        <v>92</v>
      </c>
    </row>
    <row r="44" spans="3:65" ht="18" customHeight="1" x14ac:dyDescent="0.25">
      <c r="C44" s="14"/>
      <c r="D44" s="7">
        <v>116</v>
      </c>
      <c r="E44" s="6">
        <v>120</v>
      </c>
      <c r="F44" s="4">
        <v>120</v>
      </c>
      <c r="G44" s="4">
        <v>144</v>
      </c>
      <c r="H44" s="7">
        <v>108</v>
      </c>
      <c r="I44" s="6">
        <v>116</v>
      </c>
      <c r="Q44" s="14"/>
      <c r="R44" s="36">
        <v>104</v>
      </c>
      <c r="S44" s="36">
        <v>112</v>
      </c>
      <c r="T44" s="36">
        <v>96</v>
      </c>
      <c r="U44" s="4"/>
      <c r="AB44" s="4"/>
      <c r="AC44" s="36">
        <v>104</v>
      </c>
      <c r="AD44" s="36">
        <v>116</v>
      </c>
      <c r="AE44" s="36">
        <v>100</v>
      </c>
      <c r="AY44" s="14" t="s">
        <v>68</v>
      </c>
      <c r="BA44" s="14" t="s">
        <v>68</v>
      </c>
      <c r="BC44" s="14" t="s">
        <v>68</v>
      </c>
    </row>
    <row r="45" spans="3:65" ht="15.75" customHeight="1" x14ac:dyDescent="0.25">
      <c r="C45" s="14"/>
      <c r="D45" s="7">
        <v>88</v>
      </c>
      <c r="E45" s="6">
        <v>104</v>
      </c>
      <c r="F45" s="4">
        <v>116</v>
      </c>
      <c r="G45" s="4">
        <v>112</v>
      </c>
      <c r="H45" s="7">
        <v>92</v>
      </c>
      <c r="I45" s="6">
        <v>104</v>
      </c>
      <c r="Q45" s="14"/>
      <c r="R45" s="36">
        <v>116</v>
      </c>
      <c r="S45" s="36">
        <v>108</v>
      </c>
      <c r="T45" s="36">
        <v>88</v>
      </c>
      <c r="U45" s="4"/>
      <c r="AB45" s="4"/>
      <c r="AC45" s="36">
        <v>88</v>
      </c>
      <c r="AD45" s="36">
        <v>104</v>
      </c>
      <c r="AE45" s="36">
        <v>88</v>
      </c>
      <c r="AY45" s="14" t="s">
        <v>61</v>
      </c>
      <c r="BA45" s="14" t="s">
        <v>62</v>
      </c>
      <c r="BC45" s="14" t="s">
        <v>63</v>
      </c>
    </row>
    <row r="46" spans="3:65" ht="16.5" customHeight="1" x14ac:dyDescent="0.25">
      <c r="C46" s="14"/>
      <c r="D46" s="7">
        <v>100</v>
      </c>
      <c r="E46" s="6">
        <v>112</v>
      </c>
      <c r="F46" s="4">
        <v>116</v>
      </c>
      <c r="G46" s="4">
        <v>140</v>
      </c>
      <c r="H46" s="7">
        <v>100</v>
      </c>
      <c r="I46" s="6">
        <v>112</v>
      </c>
      <c r="Q46" s="14"/>
      <c r="R46" s="36">
        <v>100</v>
      </c>
      <c r="S46" s="36">
        <v>116</v>
      </c>
      <c r="T46" s="36">
        <v>96</v>
      </c>
      <c r="U46" s="4"/>
      <c r="AB46" s="4"/>
      <c r="AC46" s="36">
        <v>92</v>
      </c>
      <c r="AD46" s="36">
        <v>108</v>
      </c>
      <c r="AE46" s="36">
        <v>96</v>
      </c>
      <c r="AY46" s="14"/>
      <c r="BA46" s="14"/>
      <c r="BC46" s="14"/>
    </row>
    <row r="47" spans="3:65" x14ac:dyDescent="0.25">
      <c r="C47" s="14"/>
      <c r="D47" s="7">
        <v>92</v>
      </c>
      <c r="E47" s="6">
        <v>104</v>
      </c>
      <c r="F47" s="4">
        <v>112</v>
      </c>
      <c r="G47" s="4">
        <v>128</v>
      </c>
      <c r="H47" s="7">
        <v>104</v>
      </c>
      <c r="I47" s="6">
        <v>100</v>
      </c>
      <c r="Q47" s="14"/>
      <c r="R47" s="36">
        <v>90</v>
      </c>
      <c r="S47" s="36">
        <v>96</v>
      </c>
      <c r="T47" s="36">
        <v>86</v>
      </c>
      <c r="U47" s="4"/>
      <c r="AB47" s="4"/>
      <c r="AC47" s="36">
        <v>88</v>
      </c>
      <c r="AD47" s="36">
        <v>104</v>
      </c>
      <c r="AE47" s="36">
        <v>92</v>
      </c>
      <c r="AY47" s="13" t="s">
        <v>50</v>
      </c>
      <c r="BA47" s="4">
        <v>0.73499999999999999</v>
      </c>
      <c r="BC47" s="13" t="s">
        <v>50</v>
      </c>
      <c r="BI47" s="14"/>
      <c r="BK47" s="14"/>
      <c r="BM47" s="14"/>
    </row>
    <row r="48" spans="3:65" x14ac:dyDescent="0.25">
      <c r="C48" s="14"/>
      <c r="D48" s="7">
        <v>116</v>
      </c>
      <c r="E48" s="6">
        <v>108</v>
      </c>
      <c r="F48" s="4">
        <v>132</v>
      </c>
      <c r="G48" s="4">
        <v>112</v>
      </c>
      <c r="H48" s="7">
        <v>104</v>
      </c>
      <c r="I48" s="6">
        <v>92</v>
      </c>
      <c r="Q48" s="14"/>
      <c r="R48" s="36">
        <v>96</v>
      </c>
      <c r="S48" s="36">
        <v>116</v>
      </c>
      <c r="T48" s="36">
        <v>92</v>
      </c>
      <c r="U48" s="4"/>
      <c r="AB48" s="4"/>
      <c r="AC48" s="36">
        <v>100</v>
      </c>
      <c r="AD48" s="36">
        <v>132</v>
      </c>
      <c r="AE48" s="36">
        <v>108</v>
      </c>
    </row>
    <row r="49" spans="3:55" x14ac:dyDescent="0.25">
      <c r="C49" s="14"/>
      <c r="D49" s="7">
        <v>104</v>
      </c>
      <c r="E49" s="6">
        <v>104</v>
      </c>
      <c r="F49" s="4">
        <v>116</v>
      </c>
      <c r="G49" s="4">
        <v>112</v>
      </c>
      <c r="H49" s="7">
        <v>100</v>
      </c>
      <c r="I49" s="6">
        <v>100</v>
      </c>
      <c r="Q49" s="14"/>
      <c r="R49" s="36">
        <v>108</v>
      </c>
      <c r="S49" s="36">
        <v>120</v>
      </c>
      <c r="T49" s="36">
        <v>88</v>
      </c>
      <c r="U49" s="4"/>
      <c r="AB49" s="4"/>
      <c r="AC49" s="36">
        <v>76</v>
      </c>
      <c r="AD49" s="36">
        <v>88</v>
      </c>
      <c r="AE49" s="36">
        <v>76</v>
      </c>
      <c r="AY49" s="14" t="s">
        <v>69</v>
      </c>
      <c r="BA49" s="14" t="s">
        <v>69</v>
      </c>
      <c r="BC49" s="14" t="s">
        <v>69</v>
      </c>
    </row>
    <row r="50" spans="3:55" x14ac:dyDescent="0.25">
      <c r="C50" s="14"/>
      <c r="D50" s="7">
        <v>112</v>
      </c>
      <c r="E50" s="6">
        <v>144</v>
      </c>
      <c r="F50" s="4">
        <v>140</v>
      </c>
      <c r="G50" s="4">
        <v>128</v>
      </c>
      <c r="H50" s="7">
        <v>112</v>
      </c>
      <c r="I50" s="6">
        <v>116</v>
      </c>
      <c r="Q50" s="14"/>
      <c r="R50" s="36">
        <v>120</v>
      </c>
      <c r="S50" s="36">
        <v>132</v>
      </c>
      <c r="T50" s="36">
        <v>96</v>
      </c>
      <c r="U50" s="4"/>
      <c r="AB50" s="4"/>
      <c r="AC50" s="36">
        <v>76</v>
      </c>
      <c r="AD50" s="36">
        <v>92</v>
      </c>
      <c r="AE50" s="36">
        <v>80</v>
      </c>
      <c r="AY50" s="14" t="s">
        <v>61</v>
      </c>
      <c r="BA50" s="14" t="s">
        <v>62</v>
      </c>
      <c r="BC50" s="14" t="s">
        <v>63</v>
      </c>
    </row>
    <row r="51" spans="3:55" x14ac:dyDescent="0.25">
      <c r="C51" s="14"/>
      <c r="D51" s="7">
        <v>120</v>
      </c>
      <c r="E51" s="6">
        <v>120</v>
      </c>
      <c r="F51" s="4">
        <v>124</v>
      </c>
      <c r="G51" s="4">
        <v>120</v>
      </c>
      <c r="H51" s="7">
        <v>108</v>
      </c>
      <c r="I51" s="6">
        <v>90</v>
      </c>
      <c r="Q51" s="14"/>
      <c r="R51" s="36">
        <v>84</v>
      </c>
      <c r="S51" s="36">
        <v>104</v>
      </c>
      <c r="T51" s="36">
        <v>88</v>
      </c>
      <c r="U51" s="4"/>
      <c r="AB51" s="4"/>
      <c r="AC51" s="36">
        <v>76</v>
      </c>
      <c r="AD51" s="36">
        <v>96</v>
      </c>
      <c r="AE51" s="36">
        <v>84</v>
      </c>
      <c r="AY51" s="14"/>
      <c r="BA51" s="14"/>
      <c r="BC51" s="14"/>
    </row>
    <row r="52" spans="3:55" x14ac:dyDescent="0.25">
      <c r="C52" s="21"/>
      <c r="D52" s="10">
        <v>96</v>
      </c>
      <c r="E52" s="9">
        <v>100</v>
      </c>
      <c r="F52" s="5">
        <v>132</v>
      </c>
      <c r="G52" s="5">
        <v>116</v>
      </c>
      <c r="H52" s="10">
        <v>96</v>
      </c>
      <c r="I52" s="9">
        <v>96</v>
      </c>
      <c r="Q52" s="21"/>
      <c r="R52" s="37">
        <v>88</v>
      </c>
      <c r="S52" s="37">
        <v>100</v>
      </c>
      <c r="T52" s="37">
        <v>84</v>
      </c>
      <c r="U52" s="4"/>
      <c r="AB52" s="5"/>
      <c r="AC52" s="37">
        <v>84</v>
      </c>
      <c r="AD52" s="37">
        <v>108</v>
      </c>
      <c r="AE52" s="37">
        <v>94</v>
      </c>
      <c r="AY52" s="13" t="s">
        <v>48</v>
      </c>
      <c r="BA52" s="14" t="s">
        <v>70</v>
      </c>
      <c r="BC52" s="13" t="s">
        <v>71</v>
      </c>
    </row>
    <row r="53" spans="3:55" x14ac:dyDescent="0.25">
      <c r="C53" s="33">
        <v>4365</v>
      </c>
      <c r="D53" s="12">
        <v>102</v>
      </c>
      <c r="E53" s="11">
        <v>104</v>
      </c>
      <c r="F53" s="8">
        <v>132</v>
      </c>
      <c r="G53" s="8">
        <v>140</v>
      </c>
      <c r="H53" s="12">
        <v>108</v>
      </c>
      <c r="I53" s="11">
        <v>120</v>
      </c>
      <c r="R53" s="39"/>
      <c r="S53" s="39"/>
      <c r="T53" s="39"/>
      <c r="AC53" s="39"/>
      <c r="AD53" s="39"/>
      <c r="AE53" s="39"/>
    </row>
    <row r="54" spans="3:55" x14ac:dyDescent="0.25">
      <c r="C54" s="14"/>
      <c r="D54" s="7">
        <v>116</v>
      </c>
      <c r="E54" s="6">
        <v>108</v>
      </c>
      <c r="F54" s="4">
        <v>142</v>
      </c>
      <c r="G54" s="4">
        <v>140</v>
      </c>
      <c r="H54" s="7">
        <v>132</v>
      </c>
      <c r="I54" s="6">
        <v>120</v>
      </c>
      <c r="Q54" s="29" t="s">
        <v>26</v>
      </c>
      <c r="R54" s="40">
        <f>AVERAGE(R13:R52)</f>
        <v>90.35</v>
      </c>
      <c r="S54" s="40">
        <f t="shared" ref="S54:T54" si="4">AVERAGE(S13:S52)</f>
        <v>108.65</v>
      </c>
      <c r="T54" s="40">
        <f t="shared" si="4"/>
        <v>91.05</v>
      </c>
      <c r="U54" s="32"/>
      <c r="AB54" s="29" t="s">
        <v>26</v>
      </c>
      <c r="AC54" s="40">
        <f>AVERAGE(AC13:AC52)</f>
        <v>91</v>
      </c>
      <c r="AD54" s="40">
        <f t="shared" ref="AD54:AE54" si="5">AVERAGE(AD13:AD52)</f>
        <v>110.6</v>
      </c>
      <c r="AE54" s="40">
        <f t="shared" si="5"/>
        <v>89.75</v>
      </c>
      <c r="AY54" s="14" t="s">
        <v>72</v>
      </c>
      <c r="BA54" s="14" t="s">
        <v>72</v>
      </c>
      <c r="BC54" s="14" t="s">
        <v>72</v>
      </c>
    </row>
    <row r="55" spans="3:55" x14ac:dyDescent="0.25">
      <c r="C55" s="14"/>
      <c r="D55" s="7">
        <v>112</v>
      </c>
      <c r="E55" s="6">
        <v>92</v>
      </c>
      <c r="F55" s="4">
        <v>164</v>
      </c>
      <c r="G55" s="4">
        <v>124</v>
      </c>
      <c r="H55" s="7">
        <v>124</v>
      </c>
      <c r="I55" s="6">
        <v>128</v>
      </c>
      <c r="Q55" s="29" t="s">
        <v>27</v>
      </c>
      <c r="R55" s="40">
        <f>STDEV(R13:R52)/SQRT(COUNT(R13:R52))</f>
        <v>1.7641552056844585</v>
      </c>
      <c r="S55" s="40">
        <f t="shared" ref="S55:T55" si="6">STDEV(S13:S52)/SQRT(COUNT(S13:S52))</f>
        <v>1.5630140180154561</v>
      </c>
      <c r="T55" s="40">
        <f t="shared" si="6"/>
        <v>1.0621398333746013</v>
      </c>
      <c r="U55" s="32"/>
      <c r="AB55" s="29" t="s">
        <v>27</v>
      </c>
      <c r="AC55" s="40">
        <f>STDEV(AC13:AC52)/SQRT(COUNT(AC13:AC52))</f>
        <v>1.8522335788904245</v>
      </c>
      <c r="AD55" s="40">
        <f t="shared" ref="AD55:AE55" si="7">STDEV(AD13:AD52)/SQRT(COUNT(AD13:AD52))</f>
        <v>2.3129512726695247</v>
      </c>
      <c r="AE55" s="40">
        <f t="shared" si="7"/>
        <v>2.5532156697800241</v>
      </c>
      <c r="AY55" s="14" t="s">
        <v>61</v>
      </c>
      <c r="BA55" s="14" t="s">
        <v>62</v>
      </c>
      <c r="BC55" s="14" t="s">
        <v>63</v>
      </c>
    </row>
    <row r="56" spans="3:55" x14ac:dyDescent="0.25">
      <c r="C56" s="14"/>
      <c r="D56" s="7">
        <v>120</v>
      </c>
      <c r="E56" s="6">
        <v>104</v>
      </c>
      <c r="F56" s="4">
        <v>166</v>
      </c>
      <c r="G56" s="4">
        <v>124</v>
      </c>
      <c r="H56" s="7">
        <v>140</v>
      </c>
      <c r="I56" s="6">
        <v>108</v>
      </c>
      <c r="J56" s="4"/>
    </row>
    <row r="57" spans="3:55" x14ac:dyDescent="0.25">
      <c r="C57" s="14"/>
      <c r="D57" s="7">
        <v>116</v>
      </c>
      <c r="E57" s="6">
        <v>104</v>
      </c>
      <c r="F57" s="4">
        <v>152</v>
      </c>
      <c r="G57" s="4">
        <v>120</v>
      </c>
      <c r="H57" s="7">
        <v>124</v>
      </c>
      <c r="I57" s="6">
        <v>108</v>
      </c>
      <c r="AY57" s="13" t="s">
        <v>48</v>
      </c>
      <c r="BA57" s="14" t="s">
        <v>73</v>
      </c>
      <c r="BC57" s="13" t="s">
        <v>48</v>
      </c>
    </row>
    <row r="58" spans="3:55" x14ac:dyDescent="0.25">
      <c r="C58" s="14"/>
      <c r="D58" s="7">
        <v>112</v>
      </c>
      <c r="E58" s="6">
        <v>108</v>
      </c>
      <c r="F58" s="4">
        <v>154</v>
      </c>
      <c r="G58" s="4">
        <v>120</v>
      </c>
      <c r="H58" s="7">
        <v>132</v>
      </c>
      <c r="I58" s="6">
        <v>104</v>
      </c>
    </row>
    <row r="59" spans="3:55" x14ac:dyDescent="0.25">
      <c r="C59" s="14"/>
      <c r="D59" s="7">
        <v>116</v>
      </c>
      <c r="E59" s="6">
        <v>92</v>
      </c>
      <c r="F59" s="4">
        <v>128</v>
      </c>
      <c r="G59" s="4">
        <v>110</v>
      </c>
      <c r="H59" s="7">
        <v>116</v>
      </c>
      <c r="I59" s="6">
        <v>100</v>
      </c>
    </row>
    <row r="60" spans="3:55" x14ac:dyDescent="0.25">
      <c r="C60" s="14"/>
      <c r="D60" s="7">
        <v>120</v>
      </c>
      <c r="E60" s="6">
        <v>108</v>
      </c>
      <c r="F60" s="4">
        <v>172</v>
      </c>
      <c r="G60" s="4">
        <v>112</v>
      </c>
      <c r="H60" s="7">
        <v>132</v>
      </c>
      <c r="I60" s="6">
        <v>92</v>
      </c>
    </row>
    <row r="61" spans="3:55" x14ac:dyDescent="0.25">
      <c r="C61" s="14"/>
      <c r="D61" s="7">
        <v>116</v>
      </c>
      <c r="E61" s="6">
        <v>100</v>
      </c>
      <c r="F61" s="4">
        <v>144</v>
      </c>
      <c r="G61" s="4">
        <v>120</v>
      </c>
      <c r="H61" s="7">
        <v>120</v>
      </c>
      <c r="I61" s="6">
        <v>104</v>
      </c>
    </row>
    <row r="62" spans="3:55" x14ac:dyDescent="0.25">
      <c r="C62" s="21"/>
      <c r="D62" s="10">
        <v>112</v>
      </c>
      <c r="E62" s="9">
        <v>104</v>
      </c>
      <c r="F62" s="5">
        <v>168</v>
      </c>
      <c r="G62" s="5">
        <v>128</v>
      </c>
      <c r="H62" s="10">
        <v>108</v>
      </c>
      <c r="I62" s="9">
        <v>112</v>
      </c>
    </row>
    <row r="63" spans="3:55" x14ac:dyDescent="0.25">
      <c r="C63" s="33">
        <v>6608</v>
      </c>
      <c r="D63" s="12">
        <v>104</v>
      </c>
      <c r="E63" s="11">
        <v>152</v>
      </c>
      <c r="F63" s="8">
        <v>120</v>
      </c>
      <c r="G63" s="8">
        <v>156</v>
      </c>
      <c r="H63" s="12">
        <v>112</v>
      </c>
      <c r="I63" s="11">
        <v>132</v>
      </c>
    </row>
    <row r="64" spans="3:55" x14ac:dyDescent="0.25">
      <c r="C64" s="14"/>
      <c r="D64" s="7">
        <v>104</v>
      </c>
      <c r="E64" s="6">
        <v>108</v>
      </c>
      <c r="F64" s="4">
        <v>126</v>
      </c>
      <c r="G64" s="4">
        <v>144</v>
      </c>
      <c r="H64" s="7">
        <v>116</v>
      </c>
      <c r="I64" s="6">
        <v>124</v>
      </c>
    </row>
    <row r="65" spans="3:9" x14ac:dyDescent="0.25">
      <c r="C65" s="14"/>
      <c r="D65" s="7">
        <v>112</v>
      </c>
      <c r="E65" s="6">
        <v>136</v>
      </c>
      <c r="F65" s="4">
        <v>116</v>
      </c>
      <c r="G65" s="4">
        <v>160</v>
      </c>
      <c r="H65" s="7">
        <v>104</v>
      </c>
      <c r="I65" s="6">
        <v>136</v>
      </c>
    </row>
    <row r="66" spans="3:9" x14ac:dyDescent="0.25">
      <c r="C66" s="14"/>
      <c r="D66" s="7">
        <v>108</v>
      </c>
      <c r="E66" s="6">
        <v>112</v>
      </c>
      <c r="F66" s="4">
        <v>124</v>
      </c>
      <c r="G66" s="4">
        <v>124</v>
      </c>
      <c r="H66" s="7">
        <v>108</v>
      </c>
      <c r="I66" s="6">
        <v>112</v>
      </c>
    </row>
    <row r="67" spans="3:9" x14ac:dyDescent="0.25">
      <c r="C67" s="14"/>
      <c r="D67" s="7">
        <v>112</v>
      </c>
      <c r="E67" s="6">
        <v>142</v>
      </c>
      <c r="F67" s="4">
        <v>120</v>
      </c>
      <c r="G67" s="4">
        <v>166</v>
      </c>
      <c r="H67" s="7">
        <v>112</v>
      </c>
      <c r="I67" s="6">
        <v>160</v>
      </c>
    </row>
    <row r="68" spans="3:9" x14ac:dyDescent="0.25">
      <c r="C68" s="14"/>
      <c r="D68" s="7">
        <v>112</v>
      </c>
      <c r="E68" s="6">
        <v>116</v>
      </c>
      <c r="F68" s="4">
        <v>120</v>
      </c>
      <c r="G68" s="4">
        <v>152</v>
      </c>
      <c r="H68" s="7">
        <v>104</v>
      </c>
      <c r="I68" s="6">
        <v>120</v>
      </c>
    </row>
    <row r="69" spans="3:9" x14ac:dyDescent="0.25">
      <c r="C69" s="14"/>
      <c r="D69" s="7">
        <v>108</v>
      </c>
      <c r="E69" s="6">
        <v>124</v>
      </c>
      <c r="F69" s="4">
        <v>156</v>
      </c>
      <c r="G69" s="4">
        <v>140</v>
      </c>
      <c r="H69" s="7">
        <v>112</v>
      </c>
      <c r="I69" s="6">
        <v>124</v>
      </c>
    </row>
    <row r="70" spans="3:9" x14ac:dyDescent="0.25">
      <c r="C70" s="14"/>
      <c r="D70" s="7">
        <v>96</v>
      </c>
      <c r="E70" s="6">
        <v>100</v>
      </c>
      <c r="F70" s="4">
        <v>120</v>
      </c>
      <c r="G70" s="4">
        <v>116</v>
      </c>
      <c r="H70" s="7">
        <v>96</v>
      </c>
      <c r="I70" s="6">
        <v>108</v>
      </c>
    </row>
    <row r="71" spans="3:9" x14ac:dyDescent="0.25">
      <c r="C71" s="14"/>
      <c r="D71" s="7">
        <v>104</v>
      </c>
      <c r="E71" s="6">
        <v>100</v>
      </c>
      <c r="F71" s="4">
        <v>120</v>
      </c>
      <c r="G71" s="4">
        <v>136</v>
      </c>
      <c r="H71" s="7">
        <v>100</v>
      </c>
      <c r="I71" s="6">
        <v>104</v>
      </c>
    </row>
    <row r="72" spans="3:9" x14ac:dyDescent="0.25">
      <c r="C72" s="21"/>
      <c r="D72" s="10">
        <v>104</v>
      </c>
      <c r="E72" s="9">
        <v>100</v>
      </c>
      <c r="F72" s="5">
        <v>124</v>
      </c>
      <c r="G72" s="5">
        <v>120</v>
      </c>
      <c r="H72" s="10">
        <v>100</v>
      </c>
      <c r="I72" s="9">
        <v>112</v>
      </c>
    </row>
    <row r="73" spans="3:9" x14ac:dyDescent="0.25">
      <c r="D73" s="20"/>
      <c r="E73" s="19"/>
      <c r="H73" s="20"/>
      <c r="I73" s="19"/>
    </row>
    <row r="74" spans="3:9" x14ac:dyDescent="0.25">
      <c r="C74" s="29" t="s">
        <v>26</v>
      </c>
      <c r="D74" s="30">
        <f>AVERAGE(D13:D72)</f>
        <v>106.83333333333333</v>
      </c>
      <c r="E74" s="31">
        <f t="shared" ref="E74:I74" si="8">AVERAGE(E13:E72)</f>
        <v>109.3</v>
      </c>
      <c r="F74" s="32">
        <f t="shared" si="8"/>
        <v>135.36666666666667</v>
      </c>
      <c r="G74" s="32">
        <f t="shared" si="8"/>
        <v>136.03333333333333</v>
      </c>
      <c r="H74" s="30">
        <f t="shared" si="8"/>
        <v>111.33333333333333</v>
      </c>
      <c r="I74" s="31">
        <f t="shared" si="8"/>
        <v>113.41666666666667</v>
      </c>
    </row>
    <row r="75" spans="3:9" x14ac:dyDescent="0.25">
      <c r="C75" s="29" t="s">
        <v>27</v>
      </c>
      <c r="D75" s="30">
        <f>STDEV(D13:D72)/SQRT(COUNT(D13:D72))</f>
        <v>1.118202418095344</v>
      </c>
      <c r="E75" s="31">
        <f t="shared" ref="E75:I75" si="9">STDEV(E13:E72)/SQRT(COUNT(E13:E72))</f>
        <v>1.5729528889831523</v>
      </c>
      <c r="F75" s="32">
        <f t="shared" si="9"/>
        <v>1.8833145841774608</v>
      </c>
      <c r="G75" s="32">
        <f t="shared" si="9"/>
        <v>1.9923535562324322</v>
      </c>
      <c r="H75" s="30">
        <f t="shared" si="9"/>
        <v>1.3610121413728158</v>
      </c>
      <c r="I75" s="31">
        <f t="shared" si="9"/>
        <v>1.6481956692754858</v>
      </c>
    </row>
    <row r="77" spans="3:9" x14ac:dyDescent="0.25">
      <c r="D77" s="44"/>
      <c r="E77" s="44"/>
      <c r="F77" s="44"/>
      <c r="G77" s="44"/>
      <c r="H77" s="44"/>
      <c r="I77" s="44"/>
    </row>
    <row r="78" spans="3:9" x14ac:dyDescent="0.25">
      <c r="D78" s="4"/>
      <c r="E78" s="4"/>
      <c r="F78" s="4"/>
      <c r="G78" s="4"/>
      <c r="H78" s="4"/>
      <c r="I78" s="4"/>
    </row>
  </sheetData>
  <mergeCells count="11">
    <mergeCell ref="R9:T9"/>
    <mergeCell ref="AC9:AE9"/>
    <mergeCell ref="M9:O9"/>
    <mergeCell ref="W9:Y9"/>
    <mergeCell ref="D77:E77"/>
    <mergeCell ref="F77:G77"/>
    <mergeCell ref="H77:I77"/>
    <mergeCell ref="D9:I9"/>
    <mergeCell ref="D11:E11"/>
    <mergeCell ref="F11:G11"/>
    <mergeCell ref="H11:I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59C9-DBFD-4661-87C3-6910C2B30FF9}">
  <dimension ref="B2:CB81"/>
  <sheetViews>
    <sheetView zoomScale="98" zoomScaleNormal="98" workbookViewId="0">
      <selection sqref="A1:XFD4"/>
    </sheetView>
  </sheetViews>
  <sheetFormatPr defaultRowHeight="15" x14ac:dyDescent="0.25"/>
  <cols>
    <col min="3" max="3" width="23.85546875" customWidth="1"/>
    <col min="5" max="9" width="11.5703125" customWidth="1"/>
    <col min="11" max="11" width="10.5703125" customWidth="1"/>
    <col min="13" max="13" width="10.85546875" customWidth="1"/>
    <col min="15" max="15" width="22" customWidth="1"/>
    <col min="16" max="16" width="15" customWidth="1"/>
    <col min="17" max="17" width="16.85546875" customWidth="1"/>
    <col min="18" max="18" width="17" customWidth="1"/>
    <col min="20" max="20" width="23" customWidth="1"/>
    <col min="21" max="21" width="10.42578125" bestFit="1" customWidth="1"/>
    <col min="22" max="22" width="11.5703125" bestFit="1" customWidth="1"/>
    <col min="23" max="23" width="12" bestFit="1" customWidth="1"/>
    <col min="25" max="25" width="18.28515625" customWidth="1"/>
    <col min="26" max="26" width="13.42578125" customWidth="1"/>
    <col min="27" max="27" width="11.85546875" customWidth="1"/>
    <col min="28" max="28" width="31.28515625" customWidth="1"/>
    <col min="29" max="29" width="15.140625" customWidth="1"/>
    <col min="30" max="30" width="12.140625" customWidth="1"/>
    <col min="31" max="31" width="15.140625" customWidth="1"/>
    <col min="39" max="39" width="13" bestFit="1" customWidth="1"/>
    <col min="49" max="49" width="13" customWidth="1"/>
  </cols>
  <sheetData>
    <row r="2" spans="2:33" s="1" customFormat="1" ht="18.75" x14ac:dyDescent="0.3">
      <c r="B2" s="1" t="s">
        <v>78</v>
      </c>
      <c r="J2" s="1" t="s">
        <v>0</v>
      </c>
      <c r="N2" s="2" t="s">
        <v>1</v>
      </c>
    </row>
    <row r="3" spans="2:33" x14ac:dyDescent="0.25">
      <c r="B3" s="3"/>
    </row>
    <row r="6" spans="2:33" ht="18.75" x14ac:dyDescent="0.3">
      <c r="C6" s="1" t="s">
        <v>2</v>
      </c>
      <c r="E6" s="1"/>
      <c r="F6" s="1"/>
      <c r="G6" s="1"/>
      <c r="H6" s="1"/>
      <c r="I6" s="1"/>
      <c r="J6" s="1"/>
      <c r="K6" s="1"/>
      <c r="O6" s="1" t="s">
        <v>3</v>
      </c>
      <c r="T6" s="1" t="s">
        <v>4</v>
      </c>
      <c r="Y6" s="1" t="s">
        <v>5</v>
      </c>
      <c r="AD6" s="1" t="s">
        <v>6</v>
      </c>
    </row>
    <row r="8" spans="2:33" x14ac:dyDescent="0.25">
      <c r="C8" s="3"/>
      <c r="D8" s="48" t="s">
        <v>8</v>
      </c>
      <c r="E8" s="48"/>
      <c r="F8" s="48"/>
      <c r="G8" s="48"/>
      <c r="H8" s="14"/>
      <c r="I8" s="14"/>
      <c r="J8" s="48" t="s">
        <v>9</v>
      </c>
      <c r="K8" s="48"/>
      <c r="L8" s="48" t="s">
        <v>10</v>
      </c>
      <c r="M8" s="48"/>
      <c r="O8" t="s">
        <v>7</v>
      </c>
      <c r="P8" s="4" t="s">
        <v>11</v>
      </c>
      <c r="Q8" s="4" t="s">
        <v>12</v>
      </c>
      <c r="R8" s="4" t="s">
        <v>13</v>
      </c>
      <c r="T8" t="s">
        <v>7</v>
      </c>
      <c r="U8" s="4" t="s">
        <v>11</v>
      </c>
      <c r="V8" s="4" t="s">
        <v>12</v>
      </c>
      <c r="W8" s="4" t="s">
        <v>13</v>
      </c>
      <c r="Y8" s="4" t="s">
        <v>14</v>
      </c>
      <c r="Z8" s="4" t="s">
        <v>11</v>
      </c>
      <c r="AA8" s="4" t="s">
        <v>12</v>
      </c>
      <c r="AB8" s="4" t="s">
        <v>13</v>
      </c>
      <c r="AC8" s="4"/>
      <c r="AD8" s="4" t="s">
        <v>14</v>
      </c>
      <c r="AE8" s="4" t="s">
        <v>11</v>
      </c>
      <c r="AF8" s="4" t="s">
        <v>12</v>
      </c>
      <c r="AG8" s="4" t="s">
        <v>13</v>
      </c>
    </row>
    <row r="9" spans="2:33" x14ac:dyDescent="0.25">
      <c r="C9" s="3"/>
      <c r="D9" s="14"/>
      <c r="E9" s="14"/>
      <c r="F9" s="14"/>
      <c r="G9" s="14" t="s">
        <v>79</v>
      </c>
      <c r="H9" s="14"/>
      <c r="I9" s="14"/>
      <c r="J9" s="14"/>
      <c r="K9" s="14"/>
      <c r="L9" s="14"/>
      <c r="M9" s="14"/>
      <c r="P9" s="4"/>
      <c r="Q9" s="4"/>
      <c r="R9" s="4"/>
      <c r="U9" s="4"/>
      <c r="V9" s="4"/>
      <c r="W9" s="4"/>
      <c r="Y9" s="4"/>
      <c r="Z9" s="4"/>
      <c r="AA9" s="4"/>
      <c r="AB9" s="4"/>
      <c r="AC9" s="4"/>
      <c r="AD9" s="4"/>
      <c r="AE9" s="4"/>
      <c r="AF9" s="4"/>
      <c r="AG9" s="4"/>
    </row>
    <row r="10" spans="2:33" x14ac:dyDescent="0.25">
      <c r="C10" s="14" t="s">
        <v>77</v>
      </c>
      <c r="D10" s="14" t="s">
        <v>16</v>
      </c>
      <c r="E10" s="14" t="s">
        <v>17</v>
      </c>
      <c r="F10" s="14"/>
      <c r="G10" s="14" t="s">
        <v>18</v>
      </c>
      <c r="H10" s="14"/>
      <c r="I10" s="14"/>
      <c r="J10" s="14" t="s">
        <v>16</v>
      </c>
      <c r="K10" s="14" t="s">
        <v>17</v>
      </c>
      <c r="L10" s="14" t="s">
        <v>16</v>
      </c>
      <c r="M10" s="14" t="s">
        <v>17</v>
      </c>
      <c r="O10" s="4" t="s">
        <v>15</v>
      </c>
      <c r="Q10" s="4" t="s">
        <v>19</v>
      </c>
      <c r="R10" s="4" t="s">
        <v>19</v>
      </c>
      <c r="T10" s="4" t="s">
        <v>15</v>
      </c>
      <c r="U10" s="4" t="s">
        <v>20</v>
      </c>
      <c r="V10" s="4" t="s">
        <v>20</v>
      </c>
      <c r="W10" s="4" t="s">
        <v>20</v>
      </c>
      <c r="Y10" s="4" t="s">
        <v>15</v>
      </c>
      <c r="AA10" s="4" t="s">
        <v>18</v>
      </c>
      <c r="AB10" s="4" t="s">
        <v>18</v>
      </c>
      <c r="AC10" s="4"/>
      <c r="AD10" s="4" t="s">
        <v>15</v>
      </c>
      <c r="AE10" s="4" t="s">
        <v>20</v>
      </c>
      <c r="AF10" s="4" t="s">
        <v>20</v>
      </c>
      <c r="AG10" s="4" t="s">
        <v>20</v>
      </c>
    </row>
    <row r="11" spans="2:33" x14ac:dyDescent="0.25">
      <c r="C11" s="4">
        <v>3848</v>
      </c>
      <c r="D11" s="4">
        <v>118</v>
      </c>
      <c r="E11" s="4">
        <v>112</v>
      </c>
      <c r="F11" s="4"/>
      <c r="G11" s="4">
        <v>92</v>
      </c>
      <c r="H11" s="4"/>
      <c r="I11" s="4"/>
      <c r="J11" s="4">
        <v>144</v>
      </c>
      <c r="K11" s="4">
        <v>152</v>
      </c>
      <c r="L11" s="4">
        <v>116</v>
      </c>
      <c r="M11" s="4">
        <v>116</v>
      </c>
      <c r="O11" s="4" t="s">
        <v>21</v>
      </c>
      <c r="Q11" s="4">
        <v>108</v>
      </c>
      <c r="R11" s="4">
        <v>88</v>
      </c>
      <c r="T11" s="4" t="s">
        <v>21</v>
      </c>
      <c r="U11" s="4">
        <v>100</v>
      </c>
      <c r="V11" s="4">
        <v>120</v>
      </c>
      <c r="W11" s="4">
        <v>96</v>
      </c>
      <c r="Y11" s="4" t="s">
        <v>22</v>
      </c>
      <c r="AA11" s="4">
        <v>112</v>
      </c>
      <c r="AB11" s="4">
        <v>96</v>
      </c>
      <c r="AC11" s="4"/>
      <c r="AD11" s="4" t="s">
        <v>22</v>
      </c>
      <c r="AE11" s="4">
        <v>72</v>
      </c>
      <c r="AF11" s="4">
        <v>84</v>
      </c>
      <c r="AG11" s="4">
        <v>80</v>
      </c>
    </row>
    <row r="12" spans="2:33" x14ac:dyDescent="0.25">
      <c r="C12" s="4"/>
      <c r="D12" s="4">
        <v>100</v>
      </c>
      <c r="E12" s="4">
        <v>108</v>
      </c>
      <c r="F12" s="4"/>
      <c r="G12" s="4">
        <v>88</v>
      </c>
      <c r="H12" s="4"/>
      <c r="I12" s="4"/>
      <c r="J12" s="4">
        <v>132</v>
      </c>
      <c r="K12" s="4">
        <v>148</v>
      </c>
      <c r="L12" s="4">
        <v>108</v>
      </c>
      <c r="M12" s="4">
        <v>116</v>
      </c>
      <c r="O12" s="4"/>
      <c r="Q12" s="4">
        <v>106</v>
      </c>
      <c r="R12" s="4">
        <v>96</v>
      </c>
      <c r="T12" s="4"/>
      <c r="U12" s="4">
        <v>104</v>
      </c>
      <c r="V12" s="4">
        <v>124</v>
      </c>
      <c r="W12" s="4">
        <v>100</v>
      </c>
      <c r="Y12" s="4"/>
      <c r="AA12" s="4">
        <v>104</v>
      </c>
      <c r="AB12" s="4">
        <v>84</v>
      </c>
      <c r="AC12" s="4"/>
      <c r="AD12" s="4"/>
      <c r="AE12" s="4">
        <v>72</v>
      </c>
      <c r="AF12" s="4">
        <v>80</v>
      </c>
      <c r="AG12" s="4">
        <v>72</v>
      </c>
    </row>
    <row r="13" spans="2:33" x14ac:dyDescent="0.25">
      <c r="C13" s="4"/>
      <c r="D13" s="4">
        <v>100</v>
      </c>
      <c r="E13" s="4">
        <v>100</v>
      </c>
      <c r="F13" s="4"/>
      <c r="G13" s="4">
        <v>84</v>
      </c>
      <c r="H13" s="4"/>
      <c r="I13" s="4"/>
      <c r="J13" s="4">
        <v>148</v>
      </c>
      <c r="K13" s="4">
        <v>140</v>
      </c>
      <c r="L13" s="4">
        <v>128</v>
      </c>
      <c r="M13" s="4">
        <v>108</v>
      </c>
      <c r="O13" s="4"/>
      <c r="Q13" s="4">
        <v>96</v>
      </c>
      <c r="R13" s="4">
        <v>88</v>
      </c>
      <c r="T13" s="4"/>
      <c r="U13" s="4">
        <v>96</v>
      </c>
      <c r="V13" s="4">
        <v>128</v>
      </c>
      <c r="W13" s="4">
        <v>100</v>
      </c>
      <c r="Y13" s="4"/>
      <c r="AA13" s="4">
        <v>112</v>
      </c>
      <c r="AB13" s="4">
        <v>88</v>
      </c>
      <c r="AC13" s="4"/>
      <c r="AD13" s="4"/>
      <c r="AE13" s="4">
        <v>68</v>
      </c>
      <c r="AF13" s="4">
        <v>84</v>
      </c>
      <c r="AG13" s="4">
        <v>76</v>
      </c>
    </row>
    <row r="14" spans="2:33" x14ac:dyDescent="0.25">
      <c r="C14" s="4"/>
      <c r="D14" s="4">
        <v>106</v>
      </c>
      <c r="E14" s="4">
        <v>110</v>
      </c>
      <c r="F14" s="4"/>
      <c r="G14" s="4">
        <v>80</v>
      </c>
      <c r="H14" s="4"/>
      <c r="I14" s="4"/>
      <c r="J14" s="4">
        <v>128</v>
      </c>
      <c r="K14" s="4">
        <v>156</v>
      </c>
      <c r="L14" s="4">
        <v>112</v>
      </c>
      <c r="M14" s="4">
        <v>120</v>
      </c>
      <c r="O14" s="4"/>
      <c r="Q14" s="4">
        <v>100</v>
      </c>
      <c r="R14" s="4">
        <v>92</v>
      </c>
      <c r="T14" s="4"/>
      <c r="U14" s="4">
        <v>96</v>
      </c>
      <c r="V14" s="4">
        <v>128</v>
      </c>
      <c r="W14" s="4">
        <v>100</v>
      </c>
      <c r="Y14" s="4"/>
      <c r="AA14" s="4">
        <v>102</v>
      </c>
      <c r="AB14" s="4"/>
      <c r="AC14" s="4"/>
      <c r="AD14" s="4"/>
      <c r="AE14" s="4">
        <v>72</v>
      </c>
      <c r="AF14" s="4">
        <v>96</v>
      </c>
      <c r="AG14" s="4">
        <v>80</v>
      </c>
    </row>
    <row r="15" spans="2:33" x14ac:dyDescent="0.25">
      <c r="C15" s="4"/>
      <c r="D15" s="4">
        <v>112</v>
      </c>
      <c r="E15" s="4">
        <v>112</v>
      </c>
      <c r="F15" s="4"/>
      <c r="G15" s="4">
        <v>88</v>
      </c>
      <c r="H15" s="4"/>
      <c r="I15" s="4"/>
      <c r="J15" s="4">
        <v>130</v>
      </c>
      <c r="K15" s="4">
        <v>160</v>
      </c>
      <c r="L15" s="4">
        <v>110</v>
      </c>
      <c r="M15" s="4">
        <v>120</v>
      </c>
      <c r="O15" s="4"/>
      <c r="Q15" s="4">
        <v>100</v>
      </c>
      <c r="R15" s="4">
        <v>92</v>
      </c>
      <c r="T15" s="4"/>
      <c r="U15" s="4">
        <v>100</v>
      </c>
      <c r="V15" s="4">
        <v>132</v>
      </c>
      <c r="W15" s="4">
        <v>92</v>
      </c>
      <c r="Y15" s="4"/>
      <c r="AA15" s="4">
        <v>108</v>
      </c>
      <c r="AB15" s="4">
        <v>92</v>
      </c>
      <c r="AC15" s="4"/>
      <c r="AD15" s="4"/>
      <c r="AE15" s="4">
        <v>72</v>
      </c>
      <c r="AF15" s="4">
        <v>108</v>
      </c>
      <c r="AG15" s="4">
        <v>76</v>
      </c>
    </row>
    <row r="16" spans="2:33" x14ac:dyDescent="0.25">
      <c r="C16" s="4"/>
      <c r="D16" s="4">
        <v>96</v>
      </c>
      <c r="E16" s="4">
        <v>104</v>
      </c>
      <c r="F16" s="4"/>
      <c r="G16" s="4">
        <v>80</v>
      </c>
      <c r="H16" s="4"/>
      <c r="I16" s="4"/>
      <c r="J16" s="4">
        <v>116</v>
      </c>
      <c r="K16" s="4">
        <v>144</v>
      </c>
      <c r="L16" s="4">
        <v>96</v>
      </c>
      <c r="M16" s="4">
        <v>104</v>
      </c>
      <c r="O16" s="4"/>
      <c r="Q16" s="4">
        <v>100</v>
      </c>
      <c r="R16" s="4">
        <v>88</v>
      </c>
      <c r="T16" s="4"/>
      <c r="U16" s="4">
        <v>100</v>
      </c>
      <c r="V16" s="4">
        <v>132</v>
      </c>
      <c r="W16" s="4">
        <v>104</v>
      </c>
      <c r="Y16" s="4"/>
      <c r="AA16" s="4">
        <v>104</v>
      </c>
      <c r="AB16" s="4">
        <v>88</v>
      </c>
      <c r="AC16" s="4"/>
      <c r="AD16" s="4"/>
      <c r="AE16" s="4">
        <v>72</v>
      </c>
      <c r="AF16" s="4">
        <v>92</v>
      </c>
      <c r="AG16" s="4">
        <v>76</v>
      </c>
    </row>
    <row r="17" spans="3:33" x14ac:dyDescent="0.25">
      <c r="C17" s="4"/>
      <c r="D17" s="4">
        <v>114</v>
      </c>
      <c r="E17" s="4">
        <v>88</v>
      </c>
      <c r="F17" s="4"/>
      <c r="G17" s="4">
        <v>88</v>
      </c>
      <c r="H17" s="4"/>
      <c r="I17" s="4"/>
      <c r="J17" s="4">
        <v>140</v>
      </c>
      <c r="K17" s="4">
        <v>116</v>
      </c>
      <c r="L17" s="4">
        <v>124</v>
      </c>
      <c r="M17" s="4">
        <v>100</v>
      </c>
      <c r="O17" s="4"/>
      <c r="Q17" s="4">
        <v>104</v>
      </c>
      <c r="R17" s="4">
        <v>92</v>
      </c>
      <c r="T17" s="4"/>
      <c r="U17" s="4">
        <v>104</v>
      </c>
      <c r="V17" s="4">
        <v>128</v>
      </c>
      <c r="W17" s="4">
        <v>96</v>
      </c>
      <c r="Y17" s="4"/>
      <c r="AA17" s="4">
        <v>108</v>
      </c>
      <c r="AB17" s="4">
        <v>84</v>
      </c>
      <c r="AC17" s="4"/>
      <c r="AD17" s="4"/>
      <c r="AE17" s="4">
        <v>88</v>
      </c>
      <c r="AF17" s="4">
        <v>112</v>
      </c>
      <c r="AG17" s="4">
        <v>92</v>
      </c>
    </row>
    <row r="18" spans="3:33" x14ac:dyDescent="0.25">
      <c r="C18" s="4"/>
      <c r="D18" s="4">
        <v>106</v>
      </c>
      <c r="E18" s="4">
        <v>100</v>
      </c>
      <c r="F18" s="4"/>
      <c r="G18" s="4">
        <v>80</v>
      </c>
      <c r="H18" s="4"/>
      <c r="I18" s="4"/>
      <c r="J18" s="4">
        <v>152</v>
      </c>
      <c r="K18" s="4">
        <v>132</v>
      </c>
      <c r="L18" s="4">
        <v>128</v>
      </c>
      <c r="M18" s="4">
        <v>108</v>
      </c>
      <c r="O18" s="4"/>
      <c r="Q18" s="4">
        <v>108</v>
      </c>
      <c r="R18" s="4">
        <v>84</v>
      </c>
      <c r="T18" s="4"/>
      <c r="U18" s="4">
        <v>96</v>
      </c>
      <c r="V18" s="4">
        <v>128</v>
      </c>
      <c r="W18" s="4">
        <v>98</v>
      </c>
      <c r="Y18" s="4"/>
      <c r="AA18" s="4">
        <v>92</v>
      </c>
      <c r="AB18" s="4">
        <v>80</v>
      </c>
      <c r="AC18" s="4"/>
      <c r="AD18" s="4"/>
      <c r="AE18" s="4">
        <v>76</v>
      </c>
      <c r="AF18" s="4">
        <v>92</v>
      </c>
      <c r="AG18" s="4">
        <v>80</v>
      </c>
    </row>
    <row r="19" spans="3:33" x14ac:dyDescent="0.25">
      <c r="C19" s="4"/>
      <c r="D19" s="4">
        <v>96</v>
      </c>
      <c r="E19" s="4">
        <v>98</v>
      </c>
      <c r="F19" s="4"/>
      <c r="G19" s="4">
        <v>84</v>
      </c>
      <c r="H19" s="4"/>
      <c r="I19" s="4"/>
      <c r="J19" s="4">
        <v>140</v>
      </c>
      <c r="K19" s="4">
        <v>138</v>
      </c>
      <c r="L19" s="4">
        <v>118</v>
      </c>
      <c r="M19" s="4">
        <v>104</v>
      </c>
      <c r="O19" s="4"/>
      <c r="Q19" s="4">
        <v>112</v>
      </c>
      <c r="R19" s="4">
        <v>92</v>
      </c>
      <c r="T19" s="4"/>
      <c r="U19" s="4">
        <v>104</v>
      </c>
      <c r="V19" s="4">
        <v>128</v>
      </c>
      <c r="W19" s="4">
        <v>96</v>
      </c>
      <c r="Y19" s="4"/>
      <c r="AA19" s="4">
        <v>120</v>
      </c>
      <c r="AB19" s="4">
        <v>100</v>
      </c>
      <c r="AC19" s="4"/>
      <c r="AD19" s="4"/>
      <c r="AE19" s="4">
        <v>80</v>
      </c>
      <c r="AF19" s="4">
        <v>94</v>
      </c>
      <c r="AG19" s="4">
        <v>76</v>
      </c>
    </row>
    <row r="20" spans="3:33" x14ac:dyDescent="0.25">
      <c r="C20" s="4"/>
      <c r="D20" s="4">
        <v>88</v>
      </c>
      <c r="E20" s="4">
        <v>100</v>
      </c>
      <c r="F20" s="4"/>
      <c r="G20" s="4">
        <v>80</v>
      </c>
      <c r="H20" s="4"/>
      <c r="I20" s="4"/>
      <c r="J20" s="4">
        <v>144</v>
      </c>
      <c r="K20" s="4">
        <v>116</v>
      </c>
      <c r="L20" s="4">
        <v>128</v>
      </c>
      <c r="M20" s="4">
        <v>94</v>
      </c>
      <c r="O20" s="4"/>
      <c r="Q20" s="4">
        <v>92</v>
      </c>
      <c r="R20" s="4">
        <v>84</v>
      </c>
      <c r="T20" s="4"/>
      <c r="U20" s="4">
        <v>98</v>
      </c>
      <c r="V20" s="4">
        <v>142</v>
      </c>
      <c r="W20" s="4">
        <v>108</v>
      </c>
      <c r="Y20" s="4"/>
      <c r="AA20" s="4">
        <v>96</v>
      </c>
      <c r="AB20" s="4">
        <v>80</v>
      </c>
      <c r="AC20" s="4"/>
      <c r="AD20" s="4"/>
      <c r="AE20" s="4">
        <v>76</v>
      </c>
      <c r="AF20" s="4">
        <v>92</v>
      </c>
      <c r="AG20" s="4">
        <v>76</v>
      </c>
    </row>
    <row r="21" spans="3:33" x14ac:dyDescent="0.25">
      <c r="C21" s="4" t="s">
        <v>23</v>
      </c>
      <c r="D21" s="4">
        <v>112</v>
      </c>
      <c r="E21" s="4">
        <v>112</v>
      </c>
      <c r="F21" s="4"/>
      <c r="G21" s="4">
        <v>84</v>
      </c>
      <c r="H21" s="4"/>
      <c r="I21" s="4"/>
      <c r="J21" s="4">
        <v>128</v>
      </c>
      <c r="K21" s="4">
        <v>144</v>
      </c>
      <c r="L21" s="4">
        <v>104</v>
      </c>
      <c r="M21" s="4">
        <v>120</v>
      </c>
      <c r="O21" s="4" t="s">
        <v>23</v>
      </c>
      <c r="Q21" s="4">
        <v>108</v>
      </c>
      <c r="R21" s="4">
        <v>100</v>
      </c>
      <c r="T21" s="4" t="s">
        <v>23</v>
      </c>
      <c r="U21" s="4">
        <v>102</v>
      </c>
      <c r="V21" s="4">
        <v>112</v>
      </c>
      <c r="W21" s="4">
        <v>94</v>
      </c>
      <c r="Y21" s="4" t="s">
        <v>24</v>
      </c>
      <c r="AA21" s="4">
        <v>124</v>
      </c>
      <c r="AB21" s="4">
        <v>96</v>
      </c>
      <c r="AC21" s="4"/>
      <c r="AD21" s="4" t="s">
        <v>24</v>
      </c>
      <c r="AE21" s="4">
        <v>108</v>
      </c>
      <c r="AF21" s="4">
        <v>120</v>
      </c>
      <c r="AG21" s="4">
        <v>100</v>
      </c>
    </row>
    <row r="22" spans="3:33" x14ac:dyDescent="0.25">
      <c r="C22" s="4"/>
      <c r="D22" s="4">
        <v>104</v>
      </c>
      <c r="E22" s="4">
        <v>104</v>
      </c>
      <c r="F22" s="4"/>
      <c r="G22" s="4">
        <v>112</v>
      </c>
      <c r="H22" s="4"/>
      <c r="I22" s="4"/>
      <c r="J22" s="4">
        <v>128</v>
      </c>
      <c r="K22" s="4">
        <v>136</v>
      </c>
      <c r="L22" s="4">
        <v>116</v>
      </c>
      <c r="M22" s="4">
        <v>112</v>
      </c>
      <c r="O22" s="4"/>
      <c r="Q22" s="4">
        <v>128</v>
      </c>
      <c r="R22" s="4">
        <v>112</v>
      </c>
      <c r="T22" s="4"/>
      <c r="U22" s="4">
        <v>112</v>
      </c>
      <c r="V22" s="4">
        <v>120</v>
      </c>
      <c r="W22" s="4">
        <v>104</v>
      </c>
      <c r="Y22" s="4"/>
      <c r="AA22" s="4">
        <v>112</v>
      </c>
      <c r="AB22" s="4">
        <v>96</v>
      </c>
      <c r="AC22" s="4"/>
      <c r="AD22" s="4"/>
      <c r="AE22" s="4">
        <v>92</v>
      </c>
      <c r="AF22" s="4">
        <v>116</v>
      </c>
      <c r="AG22" s="4">
        <v>96</v>
      </c>
    </row>
    <row r="23" spans="3:33" x14ac:dyDescent="0.25">
      <c r="C23" s="4"/>
      <c r="D23" s="4">
        <v>120</v>
      </c>
      <c r="E23" s="4">
        <v>108</v>
      </c>
      <c r="F23" s="4"/>
      <c r="G23" s="4">
        <v>96</v>
      </c>
      <c r="H23" s="4"/>
      <c r="I23" s="4"/>
      <c r="J23" s="4">
        <v>156</v>
      </c>
      <c r="K23" s="4">
        <v>152</v>
      </c>
      <c r="L23" s="4">
        <v>124</v>
      </c>
      <c r="M23" s="4">
        <v>120</v>
      </c>
      <c r="O23" s="4"/>
      <c r="Q23" s="4">
        <v>116</v>
      </c>
      <c r="R23" s="4">
        <v>100</v>
      </c>
      <c r="T23" s="4"/>
      <c r="U23" s="4">
        <v>104</v>
      </c>
      <c r="V23" s="4">
        <v>112</v>
      </c>
      <c r="W23" s="4">
        <v>94</v>
      </c>
      <c r="Y23" s="4"/>
      <c r="AA23" s="4">
        <v>104</v>
      </c>
      <c r="AB23" s="4">
        <v>96</v>
      </c>
      <c r="AC23" s="4"/>
      <c r="AD23" s="4"/>
      <c r="AE23" s="4">
        <v>104</v>
      </c>
      <c r="AF23" s="4">
        <v>128</v>
      </c>
      <c r="AG23" s="4">
        <v>112</v>
      </c>
    </row>
    <row r="24" spans="3:33" x14ac:dyDescent="0.25">
      <c r="C24" s="4"/>
      <c r="D24" s="4">
        <v>104</v>
      </c>
      <c r="E24" s="4">
        <v>120</v>
      </c>
      <c r="F24" s="4"/>
      <c r="G24" s="4">
        <v>92</v>
      </c>
      <c r="H24" s="4"/>
      <c r="I24" s="4"/>
      <c r="J24" s="4">
        <v>140</v>
      </c>
      <c r="K24" s="4">
        <v>168</v>
      </c>
      <c r="L24" s="4">
        <v>116</v>
      </c>
      <c r="M24" s="4">
        <v>132</v>
      </c>
      <c r="O24" s="4"/>
      <c r="Q24" s="4">
        <v>116</v>
      </c>
      <c r="R24" s="4">
        <v>92</v>
      </c>
      <c r="T24" s="4"/>
      <c r="U24" s="4">
        <v>96</v>
      </c>
      <c r="V24" s="4">
        <v>112</v>
      </c>
      <c r="W24" s="4">
        <v>92</v>
      </c>
      <c r="Y24" s="4"/>
      <c r="AA24" s="4">
        <v>104</v>
      </c>
      <c r="AB24" s="4">
        <v>84</v>
      </c>
      <c r="AC24" s="4"/>
      <c r="AD24" s="4"/>
      <c r="AE24" s="4">
        <v>120</v>
      </c>
      <c r="AF24" s="4">
        <v>128</v>
      </c>
      <c r="AG24" s="4">
        <v>120</v>
      </c>
    </row>
    <row r="25" spans="3:33" x14ac:dyDescent="0.25">
      <c r="C25" s="4"/>
      <c r="D25" s="4">
        <v>96</v>
      </c>
      <c r="E25" s="4">
        <v>116</v>
      </c>
      <c r="F25" s="4"/>
      <c r="G25" s="4">
        <v>84</v>
      </c>
      <c r="H25" s="4"/>
      <c r="I25" s="4"/>
      <c r="J25" s="4">
        <v>140</v>
      </c>
      <c r="K25" s="4">
        <v>144</v>
      </c>
      <c r="L25" s="4">
        <v>100</v>
      </c>
      <c r="M25" s="4">
        <v>120</v>
      </c>
      <c r="O25" s="4"/>
      <c r="Q25" s="4">
        <v>100</v>
      </c>
      <c r="R25" s="4">
        <v>96</v>
      </c>
      <c r="T25" s="4"/>
      <c r="U25" s="4">
        <v>88</v>
      </c>
      <c r="V25" s="4">
        <v>100</v>
      </c>
      <c r="W25" s="4">
        <v>88</v>
      </c>
      <c r="Y25" s="4"/>
      <c r="AA25" s="4">
        <v>108</v>
      </c>
      <c r="AB25" s="4">
        <v>92</v>
      </c>
      <c r="AC25" s="4"/>
      <c r="AD25" s="4"/>
      <c r="AE25" s="4">
        <v>84</v>
      </c>
      <c r="AF25" s="4">
        <v>108</v>
      </c>
      <c r="AG25" s="4">
        <v>88</v>
      </c>
    </row>
    <row r="26" spans="3:33" x14ac:dyDescent="0.25">
      <c r="C26" s="4"/>
      <c r="D26" s="4">
        <v>108</v>
      </c>
      <c r="E26" s="4">
        <v>116</v>
      </c>
      <c r="F26" s="4"/>
      <c r="G26" s="4">
        <v>88</v>
      </c>
      <c r="H26" s="4"/>
      <c r="I26" s="4"/>
      <c r="J26" s="4">
        <v>128</v>
      </c>
      <c r="K26" s="4">
        <v>164</v>
      </c>
      <c r="L26" s="4">
        <v>120</v>
      </c>
      <c r="M26" s="4">
        <v>144</v>
      </c>
      <c r="O26" s="4"/>
      <c r="Q26" s="4">
        <v>104</v>
      </c>
      <c r="R26" s="4">
        <v>92</v>
      </c>
      <c r="T26" s="4"/>
      <c r="U26" s="4">
        <v>108</v>
      </c>
      <c r="V26" s="4">
        <v>116</v>
      </c>
      <c r="W26" s="4">
        <v>92</v>
      </c>
      <c r="Y26" s="4"/>
      <c r="AA26" s="4">
        <v>110</v>
      </c>
      <c r="AB26" s="4">
        <v>100</v>
      </c>
      <c r="AC26" s="4"/>
      <c r="AD26" s="4"/>
      <c r="AE26" s="4">
        <v>92</v>
      </c>
      <c r="AF26" s="4">
        <v>144</v>
      </c>
      <c r="AG26" s="4">
        <v>100</v>
      </c>
    </row>
    <row r="27" spans="3:33" x14ac:dyDescent="0.25">
      <c r="C27" s="4"/>
      <c r="D27" s="4">
        <v>104</v>
      </c>
      <c r="E27" s="4">
        <v>120</v>
      </c>
      <c r="F27" s="4"/>
      <c r="G27" s="4">
        <v>88</v>
      </c>
      <c r="H27" s="4"/>
      <c r="I27" s="4"/>
      <c r="J27" s="4">
        <v>124</v>
      </c>
      <c r="K27" s="4">
        <v>148</v>
      </c>
      <c r="L27" s="4">
        <v>100</v>
      </c>
      <c r="M27" s="4">
        <v>124</v>
      </c>
      <c r="O27" s="4"/>
      <c r="Q27" s="4">
        <v>108</v>
      </c>
      <c r="R27" s="4">
        <v>92</v>
      </c>
      <c r="T27" s="4"/>
      <c r="U27" s="4">
        <v>96</v>
      </c>
      <c r="V27" s="4">
        <v>116</v>
      </c>
      <c r="W27" s="4">
        <v>92</v>
      </c>
      <c r="Y27" s="4"/>
      <c r="AA27" s="4">
        <v>112</v>
      </c>
      <c r="AB27" s="4">
        <v>100</v>
      </c>
      <c r="AC27" s="4"/>
      <c r="AD27" s="4"/>
      <c r="AE27" s="4">
        <v>96</v>
      </c>
      <c r="AF27" s="4">
        <v>120</v>
      </c>
      <c r="AG27" s="4">
        <v>96</v>
      </c>
    </row>
    <row r="28" spans="3:33" x14ac:dyDescent="0.25">
      <c r="C28" s="4"/>
      <c r="D28" s="4">
        <v>104</v>
      </c>
      <c r="E28" s="4">
        <v>108</v>
      </c>
      <c r="F28" s="4"/>
      <c r="G28" s="4">
        <v>100</v>
      </c>
      <c r="H28" s="4"/>
      <c r="I28" s="4"/>
      <c r="J28" s="4">
        <v>152</v>
      </c>
      <c r="K28" s="4">
        <v>140</v>
      </c>
      <c r="L28" s="4">
        <v>120</v>
      </c>
      <c r="M28" s="4">
        <v>120</v>
      </c>
      <c r="O28" s="4"/>
      <c r="Q28" s="4">
        <v>128</v>
      </c>
      <c r="R28" s="4">
        <v>100</v>
      </c>
      <c r="T28" s="4"/>
      <c r="U28" s="4">
        <v>98</v>
      </c>
      <c r="V28" s="4">
        <v>112</v>
      </c>
      <c r="W28" s="4">
        <v>92</v>
      </c>
      <c r="Y28" s="4"/>
      <c r="AA28" s="4">
        <v>120</v>
      </c>
      <c r="AB28" s="4">
        <v>92</v>
      </c>
      <c r="AC28" s="4"/>
      <c r="AD28" s="4"/>
      <c r="AE28" s="4">
        <v>100</v>
      </c>
      <c r="AF28" s="4">
        <v>124</v>
      </c>
      <c r="AG28" s="4">
        <v>96</v>
      </c>
    </row>
    <row r="29" spans="3:33" x14ac:dyDescent="0.25">
      <c r="C29" s="4"/>
      <c r="D29" s="4">
        <v>116</v>
      </c>
      <c r="E29" s="4">
        <v>112</v>
      </c>
      <c r="F29" s="4"/>
      <c r="G29" s="4">
        <v>104</v>
      </c>
      <c r="H29" s="4"/>
      <c r="I29" s="4"/>
      <c r="J29" s="4">
        <v>144</v>
      </c>
      <c r="K29" s="4">
        <v>144</v>
      </c>
      <c r="L29" s="4">
        <v>104</v>
      </c>
      <c r="M29" s="4">
        <v>120</v>
      </c>
      <c r="O29" s="4"/>
      <c r="Q29" s="4">
        <v>120</v>
      </c>
      <c r="R29" s="4">
        <v>96</v>
      </c>
      <c r="T29" s="4"/>
      <c r="U29" s="4">
        <v>96</v>
      </c>
      <c r="V29" s="4">
        <v>114</v>
      </c>
      <c r="W29" s="4">
        <v>100</v>
      </c>
      <c r="Y29" s="4"/>
      <c r="AA29" s="4">
        <v>124</v>
      </c>
      <c r="AB29" s="4">
        <v>100</v>
      </c>
      <c r="AC29" s="4"/>
      <c r="AD29" s="4"/>
      <c r="AE29" s="4">
        <v>96</v>
      </c>
      <c r="AF29" s="4">
        <v>140</v>
      </c>
      <c r="AG29" s="4">
        <v>96</v>
      </c>
    </row>
    <row r="30" spans="3:33" x14ac:dyDescent="0.25">
      <c r="C30" s="4"/>
      <c r="D30" s="4">
        <v>104</v>
      </c>
      <c r="E30" s="4">
        <v>128</v>
      </c>
      <c r="F30" s="4"/>
      <c r="G30" s="4">
        <v>88</v>
      </c>
      <c r="H30" s="4"/>
      <c r="I30" s="4"/>
      <c r="J30" s="4">
        <v>132</v>
      </c>
      <c r="K30" s="4">
        <v>152</v>
      </c>
      <c r="L30" s="4">
        <v>112</v>
      </c>
      <c r="M30" s="4">
        <v>124</v>
      </c>
      <c r="O30" s="4"/>
      <c r="Q30" s="4">
        <v>104</v>
      </c>
      <c r="R30" s="4">
        <v>84</v>
      </c>
      <c r="T30" s="4"/>
      <c r="U30" s="4">
        <v>104</v>
      </c>
      <c r="V30" s="4">
        <v>116</v>
      </c>
      <c r="W30" s="4">
        <v>108</v>
      </c>
      <c r="Y30" s="4"/>
      <c r="AA30" s="4">
        <v>104</v>
      </c>
      <c r="AB30" s="4">
        <v>88</v>
      </c>
      <c r="AC30" s="4"/>
      <c r="AD30" s="4"/>
      <c r="AE30" s="4">
        <v>96</v>
      </c>
      <c r="AF30" s="4">
        <v>132</v>
      </c>
      <c r="AG30" s="4">
        <v>96</v>
      </c>
    </row>
    <row r="31" spans="3:33" x14ac:dyDescent="0.25">
      <c r="C31" s="4" t="s">
        <v>25</v>
      </c>
      <c r="D31" s="4">
        <v>98</v>
      </c>
      <c r="E31" s="4">
        <v>104</v>
      </c>
      <c r="F31" s="4"/>
      <c r="G31" s="4">
        <v>84</v>
      </c>
      <c r="H31" s="4"/>
      <c r="I31" s="4"/>
      <c r="J31" s="4">
        <v>140</v>
      </c>
      <c r="K31" s="4">
        <v>140</v>
      </c>
      <c r="L31" s="4">
        <v>104</v>
      </c>
      <c r="M31" s="4">
        <v>108</v>
      </c>
      <c r="O31" s="4" t="s">
        <v>25</v>
      </c>
      <c r="Q31" s="4">
        <v>116</v>
      </c>
      <c r="R31" s="4">
        <v>96</v>
      </c>
      <c r="T31" s="4" t="s">
        <v>25</v>
      </c>
      <c r="U31" s="4">
        <v>80</v>
      </c>
      <c r="V31" s="4">
        <v>92</v>
      </c>
      <c r="W31" s="4">
        <v>84</v>
      </c>
    </row>
    <row r="32" spans="3:33" x14ac:dyDescent="0.25">
      <c r="C32" s="4"/>
      <c r="D32" s="4">
        <v>96</v>
      </c>
      <c r="E32" s="4">
        <v>104</v>
      </c>
      <c r="F32" s="4"/>
      <c r="G32" s="4">
        <v>84</v>
      </c>
      <c r="H32" s="4"/>
      <c r="I32" s="4"/>
      <c r="J32" s="4">
        <v>136</v>
      </c>
      <c r="K32" s="4">
        <v>132</v>
      </c>
      <c r="L32" s="4">
        <v>108</v>
      </c>
      <c r="M32" s="4">
        <v>104</v>
      </c>
      <c r="O32" s="4"/>
      <c r="Q32" s="4">
        <v>108</v>
      </c>
      <c r="R32" s="4">
        <v>88</v>
      </c>
      <c r="T32" s="4"/>
      <c r="U32" s="4">
        <v>76</v>
      </c>
      <c r="V32" s="4">
        <v>100</v>
      </c>
      <c r="W32" s="4">
        <v>80</v>
      </c>
      <c r="Y32" s="3" t="s">
        <v>26</v>
      </c>
      <c r="AA32" s="22">
        <f t="shared" ref="AA32:AB32" si="0">AVERAGE(AA11:AA30)</f>
        <v>109</v>
      </c>
      <c r="AB32" s="22">
        <f t="shared" si="0"/>
        <v>91.368421052631575</v>
      </c>
      <c r="AD32" s="3" t="s">
        <v>26</v>
      </c>
      <c r="AE32" s="22">
        <f>AVERAGE(AE11:AE30)</f>
        <v>86.8</v>
      </c>
      <c r="AF32" s="22">
        <f t="shared" ref="AF32:AG32" si="1">AVERAGE(AF11:AF30)</f>
        <v>109.7</v>
      </c>
      <c r="AG32" s="22">
        <f t="shared" si="1"/>
        <v>89.2</v>
      </c>
    </row>
    <row r="33" spans="3:80" x14ac:dyDescent="0.25">
      <c r="C33" s="4"/>
      <c r="D33" s="4">
        <v>104</v>
      </c>
      <c r="E33" s="4">
        <v>108</v>
      </c>
      <c r="F33" s="4"/>
      <c r="G33" s="4">
        <v>96</v>
      </c>
      <c r="H33" s="4"/>
      <c r="I33" s="4"/>
      <c r="J33" s="4">
        <v>144</v>
      </c>
      <c r="K33" s="4">
        <v>154</v>
      </c>
      <c r="L33" s="4">
        <v>108</v>
      </c>
      <c r="M33" s="4">
        <v>120</v>
      </c>
      <c r="O33" s="4"/>
      <c r="Q33" s="4">
        <v>128</v>
      </c>
      <c r="R33" s="4">
        <v>92</v>
      </c>
      <c r="T33" s="4"/>
      <c r="U33" s="4">
        <v>78</v>
      </c>
      <c r="V33" s="4">
        <v>96</v>
      </c>
      <c r="W33" s="4">
        <v>76</v>
      </c>
      <c r="Y33" s="3" t="s">
        <v>27</v>
      </c>
      <c r="AA33" s="22">
        <f t="shared" ref="AA33:AB33" si="2">STDEV(AA11:AA30)/SQRT(COUNT(AA11:AA30))</f>
        <v>1.8945906376340313</v>
      </c>
      <c r="AB33" s="22">
        <f t="shared" si="2"/>
        <v>1.5676005546448195</v>
      </c>
      <c r="AD33" s="3" t="s">
        <v>27</v>
      </c>
      <c r="AE33" s="22">
        <f>STDEV(AE11:AE30)/SQRT(COUNT(AE11:AE30))</f>
        <v>3.2715681094448992</v>
      </c>
      <c r="AF33" s="22">
        <f t="shared" ref="AF33:AG33" si="3">STDEV(AF11:AF30)/SQRT(COUNT(AF11:AF30))</f>
        <v>4.3848423124740963</v>
      </c>
      <c r="AG33" s="22">
        <f t="shared" si="3"/>
        <v>2.9749834143721716</v>
      </c>
    </row>
    <row r="34" spans="3:80" x14ac:dyDescent="0.25">
      <c r="C34" s="4"/>
      <c r="D34" s="4">
        <v>114</v>
      </c>
      <c r="E34" s="4">
        <v>104</v>
      </c>
      <c r="F34" s="4"/>
      <c r="G34" s="4">
        <v>92</v>
      </c>
      <c r="H34" s="4"/>
      <c r="I34" s="4"/>
      <c r="J34" s="4">
        <v>140</v>
      </c>
      <c r="K34" s="4">
        <v>132</v>
      </c>
      <c r="L34" s="4">
        <v>112</v>
      </c>
      <c r="M34" s="4">
        <v>108</v>
      </c>
      <c r="O34" s="4"/>
      <c r="Q34" s="4">
        <v>100</v>
      </c>
      <c r="R34" s="4">
        <v>84</v>
      </c>
      <c r="T34" s="4"/>
      <c r="U34" s="4">
        <v>84</v>
      </c>
      <c r="V34" s="4">
        <v>92</v>
      </c>
      <c r="W34" s="4">
        <v>82</v>
      </c>
    </row>
    <row r="35" spans="3:80" x14ac:dyDescent="0.25">
      <c r="C35" s="4"/>
      <c r="D35" s="4">
        <v>120</v>
      </c>
      <c r="E35" s="4">
        <v>100</v>
      </c>
      <c r="F35" s="4"/>
      <c r="G35" s="4">
        <v>72</v>
      </c>
      <c r="H35" s="4"/>
      <c r="I35" s="4"/>
      <c r="J35" s="4">
        <v>152</v>
      </c>
      <c r="K35" s="4">
        <v>144</v>
      </c>
      <c r="L35" s="4">
        <v>108</v>
      </c>
      <c r="M35" s="4">
        <v>108</v>
      </c>
      <c r="O35" s="4"/>
      <c r="Q35" s="4">
        <v>92</v>
      </c>
      <c r="R35" s="4">
        <v>76</v>
      </c>
      <c r="T35" s="4"/>
      <c r="U35" s="4">
        <v>76</v>
      </c>
      <c r="V35" s="4">
        <v>92</v>
      </c>
      <c r="W35" s="4">
        <v>80</v>
      </c>
    </row>
    <row r="36" spans="3:80" x14ac:dyDescent="0.25">
      <c r="C36" s="4"/>
      <c r="D36" s="4">
        <v>100</v>
      </c>
      <c r="E36" s="4">
        <v>96</v>
      </c>
      <c r="F36" s="4"/>
      <c r="G36" s="4">
        <v>76</v>
      </c>
      <c r="H36" s="4"/>
      <c r="I36" s="4"/>
      <c r="J36" s="4">
        <v>132</v>
      </c>
      <c r="K36" s="4">
        <v>134</v>
      </c>
      <c r="L36" s="4">
        <v>108</v>
      </c>
      <c r="M36" s="4">
        <v>100</v>
      </c>
      <c r="O36" s="4"/>
      <c r="Q36" s="4">
        <v>104</v>
      </c>
      <c r="R36" s="4">
        <v>88</v>
      </c>
      <c r="T36" s="4"/>
      <c r="U36" s="4">
        <v>80</v>
      </c>
      <c r="V36" s="4">
        <v>104</v>
      </c>
      <c r="W36" s="4">
        <v>88</v>
      </c>
      <c r="BA36" s="2" t="s">
        <v>1</v>
      </c>
    </row>
    <row r="37" spans="3:80" x14ac:dyDescent="0.25">
      <c r="C37" s="4"/>
      <c r="D37" s="4">
        <v>100</v>
      </c>
      <c r="E37" s="4">
        <v>108</v>
      </c>
      <c r="F37" s="4"/>
      <c r="G37" s="4">
        <v>88</v>
      </c>
      <c r="H37" s="4"/>
      <c r="I37" s="4"/>
      <c r="J37" s="4">
        <v>124</v>
      </c>
      <c r="K37" s="4">
        <v>120</v>
      </c>
      <c r="L37" s="4">
        <v>100</v>
      </c>
      <c r="M37" s="4">
        <v>112</v>
      </c>
      <c r="O37" s="4"/>
      <c r="Q37" s="4">
        <v>104</v>
      </c>
      <c r="R37" s="4">
        <v>84</v>
      </c>
      <c r="T37" s="4"/>
      <c r="U37" s="4">
        <v>72</v>
      </c>
      <c r="V37" s="4">
        <v>96</v>
      </c>
      <c r="W37" s="4">
        <v>8</v>
      </c>
      <c r="BA37" s="14" t="s">
        <v>28</v>
      </c>
      <c r="BX37" s="14" t="s">
        <v>29</v>
      </c>
      <c r="BZ37" s="14" t="s">
        <v>29</v>
      </c>
    </row>
    <row r="38" spans="3:80" x14ac:dyDescent="0.25">
      <c r="C38" s="4"/>
      <c r="D38" s="4">
        <v>108</v>
      </c>
      <c r="E38" s="4">
        <v>104</v>
      </c>
      <c r="F38" s="4"/>
      <c r="G38" s="4">
        <v>84</v>
      </c>
      <c r="H38" s="4"/>
      <c r="I38" s="4"/>
      <c r="J38" s="4">
        <v>148</v>
      </c>
      <c r="K38" s="4">
        <v>152</v>
      </c>
      <c r="L38" s="4">
        <v>104</v>
      </c>
      <c r="M38" s="4">
        <v>116</v>
      </c>
      <c r="O38" s="4"/>
      <c r="Q38" s="4">
        <v>108</v>
      </c>
      <c r="R38" s="4">
        <v>88</v>
      </c>
      <c r="T38" s="4"/>
      <c r="U38" s="4">
        <v>72</v>
      </c>
      <c r="V38" s="4">
        <v>92</v>
      </c>
      <c r="W38" s="4">
        <v>84</v>
      </c>
      <c r="BA38" s="14" t="s">
        <v>30</v>
      </c>
      <c r="BB38" s="14" t="s">
        <v>31</v>
      </c>
      <c r="BC38" s="4"/>
      <c r="BD38" s="14" t="s">
        <v>32</v>
      </c>
      <c r="BE38" s="4"/>
      <c r="BF38" s="14" t="s">
        <v>32</v>
      </c>
      <c r="BG38" s="4"/>
      <c r="BH38" s="14" t="s">
        <v>33</v>
      </c>
      <c r="BI38" s="4"/>
      <c r="BJ38" s="14" t="s">
        <v>33</v>
      </c>
      <c r="BL38" s="14" t="s">
        <v>34</v>
      </c>
      <c r="BN38" s="14" t="s">
        <v>32</v>
      </c>
      <c r="BO38" s="4"/>
      <c r="BP38" s="14" t="s">
        <v>32</v>
      </c>
      <c r="BQ38" s="4"/>
      <c r="BR38" s="14" t="s">
        <v>33</v>
      </c>
      <c r="BS38" s="4"/>
      <c r="BT38" s="14" t="s">
        <v>33</v>
      </c>
      <c r="BV38" s="14" t="s">
        <v>29</v>
      </c>
      <c r="BX38" s="15" t="s">
        <v>35</v>
      </c>
      <c r="BZ38" s="15" t="s">
        <v>36</v>
      </c>
    </row>
    <row r="39" spans="3:80" ht="16.5" customHeight="1" x14ac:dyDescent="0.25">
      <c r="C39" s="4"/>
      <c r="D39" s="4">
        <v>100</v>
      </c>
      <c r="E39" s="4">
        <v>104</v>
      </c>
      <c r="F39" s="4"/>
      <c r="G39" s="4">
        <v>72</v>
      </c>
      <c r="H39" s="4"/>
      <c r="I39" s="4"/>
      <c r="J39" s="4">
        <v>132</v>
      </c>
      <c r="K39" s="4">
        <v>128</v>
      </c>
      <c r="L39" s="4">
        <v>108</v>
      </c>
      <c r="M39" s="4">
        <v>105</v>
      </c>
      <c r="O39" s="4"/>
      <c r="Q39" s="4">
        <v>100</v>
      </c>
      <c r="R39" s="4">
        <v>84</v>
      </c>
      <c r="T39" s="4"/>
      <c r="U39" s="4">
        <v>80</v>
      </c>
      <c r="V39" s="4">
        <v>88</v>
      </c>
      <c r="W39" s="4">
        <v>72</v>
      </c>
      <c r="BA39" s="14" t="s">
        <v>37</v>
      </c>
      <c r="BB39" s="3" t="s">
        <v>38</v>
      </c>
      <c r="BC39" s="4"/>
      <c r="BD39" s="14" t="s">
        <v>39</v>
      </c>
      <c r="BE39" s="4"/>
      <c r="BF39" s="14" t="s">
        <v>39</v>
      </c>
      <c r="BG39" s="4"/>
      <c r="BH39" s="14" t="s">
        <v>39</v>
      </c>
      <c r="BI39" s="4"/>
      <c r="BJ39" s="14" t="s">
        <v>39</v>
      </c>
      <c r="BL39" s="15" t="s">
        <v>35</v>
      </c>
      <c r="BN39" s="14" t="s">
        <v>40</v>
      </c>
      <c r="BO39" s="4"/>
      <c r="BP39" s="14" t="s">
        <v>40</v>
      </c>
      <c r="BQ39" s="4"/>
      <c r="BR39" s="14" t="s">
        <v>40</v>
      </c>
      <c r="BS39" s="4"/>
      <c r="BT39" s="14" t="s">
        <v>40</v>
      </c>
      <c r="BV39" s="15" t="s">
        <v>35</v>
      </c>
      <c r="BX39" s="15" t="s">
        <v>41</v>
      </c>
      <c r="BZ39" s="15" t="s">
        <v>41</v>
      </c>
    </row>
    <row r="40" spans="3:80" ht="18" customHeight="1" x14ac:dyDescent="0.25">
      <c r="C40" s="4"/>
      <c r="D40" s="4">
        <v>92</v>
      </c>
      <c r="E40" s="4">
        <v>100</v>
      </c>
      <c r="F40" s="4"/>
      <c r="G40" s="4">
        <v>80</v>
      </c>
      <c r="H40" s="4"/>
      <c r="I40" s="4"/>
      <c r="J40" s="4">
        <v>120</v>
      </c>
      <c r="K40" s="4">
        <v>128</v>
      </c>
      <c r="L40" s="4">
        <v>104</v>
      </c>
      <c r="M40" s="4">
        <v>120</v>
      </c>
      <c r="O40" s="4"/>
      <c r="Q40" s="4">
        <v>108</v>
      </c>
      <c r="R40" s="4">
        <v>84</v>
      </c>
      <c r="T40" s="4"/>
      <c r="U40" s="4">
        <v>72</v>
      </c>
      <c r="V40" s="4">
        <v>96</v>
      </c>
      <c r="W40" s="4">
        <v>80</v>
      </c>
      <c r="BA40" s="4"/>
      <c r="BB40" s="4"/>
      <c r="BC40" s="4"/>
      <c r="BD40" s="14" t="s">
        <v>42</v>
      </c>
      <c r="BE40" s="14"/>
      <c r="BF40" s="14" t="s">
        <v>43</v>
      </c>
      <c r="BG40" s="4"/>
      <c r="BH40" s="14" t="s">
        <v>42</v>
      </c>
      <c r="BI40" s="14"/>
      <c r="BJ40" s="14" t="s">
        <v>43</v>
      </c>
      <c r="BL40" s="15" t="s">
        <v>43</v>
      </c>
      <c r="BN40" s="14" t="s">
        <v>42</v>
      </c>
      <c r="BO40" s="14"/>
      <c r="BP40" s="14" t="s">
        <v>43</v>
      </c>
      <c r="BQ40" s="4"/>
      <c r="BR40" s="14" t="s">
        <v>42</v>
      </c>
      <c r="BS40" s="14"/>
      <c r="BT40" s="14" t="s">
        <v>43</v>
      </c>
      <c r="BV40" s="15" t="s">
        <v>43</v>
      </c>
      <c r="BX40" s="14" t="s">
        <v>43</v>
      </c>
      <c r="BZ40" s="14" t="s">
        <v>44</v>
      </c>
    </row>
    <row r="41" spans="3:80" ht="18" customHeight="1" x14ac:dyDescent="0.25">
      <c r="C41" s="4" t="s">
        <v>45</v>
      </c>
      <c r="D41" s="4">
        <v>120</v>
      </c>
      <c r="E41" s="4">
        <v>120</v>
      </c>
      <c r="F41" s="4"/>
      <c r="G41" s="4">
        <v>100</v>
      </c>
      <c r="H41" s="4"/>
      <c r="I41" s="4"/>
      <c r="J41" s="4">
        <v>132</v>
      </c>
      <c r="K41" s="4">
        <v>140</v>
      </c>
      <c r="L41" s="4">
        <v>108</v>
      </c>
      <c r="M41" s="4">
        <v>124</v>
      </c>
      <c r="O41" s="4" t="s">
        <v>45</v>
      </c>
      <c r="Q41" s="4">
        <v>116</v>
      </c>
      <c r="R41" s="4">
        <v>104</v>
      </c>
      <c r="T41" s="4" t="s">
        <v>45</v>
      </c>
      <c r="U41" s="4">
        <v>84</v>
      </c>
      <c r="V41" s="4">
        <v>108</v>
      </c>
      <c r="W41" s="4">
        <v>92</v>
      </c>
      <c r="BB41" s="4"/>
      <c r="BC41" s="4"/>
      <c r="BD41" s="4"/>
      <c r="BE41" s="4"/>
      <c r="BF41" s="4"/>
      <c r="BG41" s="4"/>
      <c r="BH41" s="4"/>
      <c r="BI41" s="4"/>
      <c r="BJ41" s="4"/>
      <c r="BL41" s="15"/>
      <c r="BN41" s="4"/>
      <c r="BO41" s="4"/>
      <c r="BP41" s="4"/>
      <c r="BQ41" s="4"/>
      <c r="BR41" s="4"/>
      <c r="BS41" s="4"/>
      <c r="BT41" s="4"/>
    </row>
    <row r="42" spans="3:80" ht="18" customHeight="1" x14ac:dyDescent="0.25">
      <c r="C42" s="4"/>
      <c r="D42" s="4">
        <v>116</v>
      </c>
      <c r="E42" s="4">
        <v>120</v>
      </c>
      <c r="F42" s="4"/>
      <c r="G42" s="4">
        <v>104</v>
      </c>
      <c r="H42" s="4"/>
      <c r="I42" s="4"/>
      <c r="J42" s="4">
        <v>120</v>
      </c>
      <c r="K42" s="4">
        <v>144</v>
      </c>
      <c r="L42" s="4">
        <v>108</v>
      </c>
      <c r="M42" s="4">
        <v>116</v>
      </c>
      <c r="O42" s="4"/>
      <c r="Q42" s="4">
        <v>112</v>
      </c>
      <c r="R42" s="4">
        <v>96</v>
      </c>
      <c r="T42" s="4"/>
      <c r="U42" s="4">
        <v>104</v>
      </c>
      <c r="V42" s="4">
        <v>116</v>
      </c>
      <c r="W42" s="4">
        <v>100</v>
      </c>
      <c r="BA42" s="16" t="s">
        <v>46</v>
      </c>
      <c r="BB42" s="14" t="s">
        <v>47</v>
      </c>
      <c r="BC42" s="14"/>
      <c r="BD42" s="13" t="s">
        <v>48</v>
      </c>
      <c r="BE42" s="14"/>
      <c r="BF42" s="13" t="s">
        <v>48</v>
      </c>
      <c r="BG42" s="14"/>
      <c r="BH42" s="13" t="s">
        <v>48</v>
      </c>
      <c r="BI42" s="14"/>
      <c r="BJ42" s="13" t="s">
        <v>48</v>
      </c>
      <c r="BK42" s="3"/>
      <c r="BL42" s="17" t="s">
        <v>49</v>
      </c>
      <c r="BM42" s="3"/>
      <c r="BN42" s="13" t="s">
        <v>50</v>
      </c>
      <c r="BO42" s="14"/>
      <c r="BP42" s="13" t="s">
        <v>50</v>
      </c>
      <c r="BQ42" s="14"/>
      <c r="BR42" s="13" t="s">
        <v>48</v>
      </c>
      <c r="BS42" s="14"/>
      <c r="BT42" s="13" t="s">
        <v>48</v>
      </c>
      <c r="BU42" s="3"/>
      <c r="BV42">
        <v>0.503</v>
      </c>
      <c r="BW42" s="3"/>
      <c r="BX42">
        <v>0.39</v>
      </c>
      <c r="BY42" s="3"/>
      <c r="BZ42">
        <v>0.3</v>
      </c>
      <c r="CA42" s="3"/>
      <c r="CB42" s="3" t="s">
        <v>51</v>
      </c>
    </row>
    <row r="43" spans="3:80" ht="15.75" customHeight="1" x14ac:dyDescent="0.25">
      <c r="C43" s="4"/>
      <c r="D43" s="4">
        <v>88</v>
      </c>
      <c r="E43" s="4">
        <v>104</v>
      </c>
      <c r="F43" s="4"/>
      <c r="G43" s="4">
        <v>116</v>
      </c>
      <c r="H43" s="4"/>
      <c r="I43" s="4"/>
      <c r="J43" s="4">
        <v>116</v>
      </c>
      <c r="K43" s="4">
        <v>112</v>
      </c>
      <c r="L43" s="4">
        <v>92</v>
      </c>
      <c r="M43" s="4">
        <v>104</v>
      </c>
      <c r="O43" s="4"/>
      <c r="Q43" s="4">
        <v>108</v>
      </c>
      <c r="R43" s="4">
        <v>88</v>
      </c>
      <c r="T43" s="4"/>
      <c r="U43" s="4">
        <v>88</v>
      </c>
      <c r="V43" s="4">
        <v>104</v>
      </c>
      <c r="W43" s="4">
        <v>88</v>
      </c>
      <c r="BA43" s="16" t="s">
        <v>52</v>
      </c>
      <c r="BB43" s="14" t="s">
        <v>53</v>
      </c>
      <c r="BC43" s="14"/>
      <c r="BD43" s="13" t="s">
        <v>48</v>
      </c>
      <c r="BE43" s="14"/>
      <c r="BF43" s="13" t="s">
        <v>48</v>
      </c>
      <c r="BG43" s="14"/>
      <c r="BH43" s="13" t="s">
        <v>48</v>
      </c>
      <c r="BI43" s="14"/>
      <c r="BJ43" s="13" t="s">
        <v>48</v>
      </c>
      <c r="BK43" s="3"/>
      <c r="BL43" s="18" t="s">
        <v>54</v>
      </c>
      <c r="BM43" s="3"/>
      <c r="BN43" s="13" t="s">
        <v>50</v>
      </c>
      <c r="BO43" s="14"/>
      <c r="BP43" s="13" t="s">
        <v>50</v>
      </c>
      <c r="BQ43" s="14"/>
      <c r="BR43" s="13" t="s">
        <v>50</v>
      </c>
      <c r="BS43" s="14"/>
      <c r="BT43" s="13" t="s">
        <v>50</v>
      </c>
      <c r="BU43" s="3"/>
      <c r="BV43">
        <v>0.89300000000000002</v>
      </c>
      <c r="BX43">
        <v>0.65300000000000002</v>
      </c>
      <c r="BZ43" t="s">
        <v>55</v>
      </c>
      <c r="CB43" s="3" t="s">
        <v>56</v>
      </c>
    </row>
    <row r="44" spans="3:80" ht="16.5" customHeight="1" x14ac:dyDescent="0.25">
      <c r="C44" s="4"/>
      <c r="D44" s="4">
        <v>100</v>
      </c>
      <c r="E44" s="4">
        <v>112</v>
      </c>
      <c r="F44" s="4"/>
      <c r="G44" s="4">
        <v>100</v>
      </c>
      <c r="H44" s="4"/>
      <c r="I44" s="4"/>
      <c r="J44" s="4">
        <v>116</v>
      </c>
      <c r="K44" s="4">
        <v>140</v>
      </c>
      <c r="L44" s="4">
        <v>100</v>
      </c>
      <c r="M44" s="4">
        <v>112</v>
      </c>
      <c r="O44" s="4"/>
      <c r="Q44" s="4">
        <v>116</v>
      </c>
      <c r="R44" s="4">
        <v>96</v>
      </c>
      <c r="T44" s="4"/>
      <c r="U44" s="4">
        <v>92</v>
      </c>
      <c r="V44" s="4">
        <v>108</v>
      </c>
      <c r="W44" s="4">
        <v>96</v>
      </c>
      <c r="BA44" s="16" t="s">
        <v>57</v>
      </c>
      <c r="BB44" s="14" t="s">
        <v>58</v>
      </c>
      <c r="BC44" s="14"/>
      <c r="BD44" s="13" t="s">
        <v>48</v>
      </c>
      <c r="BE44" s="14"/>
      <c r="BF44" s="13" t="s">
        <v>48</v>
      </c>
      <c r="BG44" s="14"/>
      <c r="BH44" s="13" t="s">
        <v>48</v>
      </c>
      <c r="BI44" s="14"/>
      <c r="BJ44" s="13" t="s">
        <v>48</v>
      </c>
      <c r="BK44" s="3"/>
      <c r="BL44" s="4" t="s">
        <v>59</v>
      </c>
      <c r="BM44" s="3"/>
      <c r="BN44" s="13" t="s">
        <v>50</v>
      </c>
      <c r="BO44" s="14"/>
      <c r="BP44" s="13" t="s">
        <v>50</v>
      </c>
      <c r="BQ44" s="14"/>
      <c r="BR44" s="13" t="s">
        <v>50</v>
      </c>
      <c r="BS44" s="14"/>
      <c r="BT44" s="13" t="s">
        <v>48</v>
      </c>
      <c r="BU44" s="3"/>
      <c r="BV44">
        <v>0.86599999999999999</v>
      </c>
      <c r="BX44">
        <v>0.96699999999999997</v>
      </c>
      <c r="BZ44" t="s">
        <v>60</v>
      </c>
    </row>
    <row r="45" spans="3:80" x14ac:dyDescent="0.25">
      <c r="C45" s="4"/>
      <c r="D45" s="4">
        <v>92</v>
      </c>
      <c r="E45" s="4">
        <v>104</v>
      </c>
      <c r="F45" s="4"/>
      <c r="G45" s="4">
        <v>90</v>
      </c>
      <c r="H45" s="4"/>
      <c r="I45" s="4"/>
      <c r="J45" s="4">
        <v>112</v>
      </c>
      <c r="K45" s="4">
        <v>128</v>
      </c>
      <c r="L45" s="4">
        <v>104</v>
      </c>
      <c r="M45" s="4">
        <v>100</v>
      </c>
      <c r="O45" s="4"/>
      <c r="Q45" s="4">
        <v>96</v>
      </c>
      <c r="R45" s="4">
        <v>86</v>
      </c>
      <c r="T45" s="4"/>
      <c r="U45" s="4">
        <v>88</v>
      </c>
      <c r="V45" s="4">
        <v>104</v>
      </c>
      <c r="W45" s="4">
        <v>92</v>
      </c>
      <c r="BL45" s="14"/>
    </row>
    <row r="46" spans="3:80" x14ac:dyDescent="0.25">
      <c r="C46" s="4"/>
      <c r="D46" s="4">
        <v>116</v>
      </c>
      <c r="E46" s="4">
        <v>108</v>
      </c>
      <c r="F46" s="4"/>
      <c r="G46" s="4">
        <v>96</v>
      </c>
      <c r="H46" s="4"/>
      <c r="I46" s="4"/>
      <c r="J46" s="4">
        <v>132</v>
      </c>
      <c r="K46" s="4">
        <v>112</v>
      </c>
      <c r="L46" s="4">
        <v>104</v>
      </c>
      <c r="M46" s="4">
        <v>92</v>
      </c>
      <c r="O46" s="4"/>
      <c r="Q46" s="4">
        <v>116</v>
      </c>
      <c r="R46" s="4">
        <v>92</v>
      </c>
      <c r="T46" s="4"/>
      <c r="U46" s="4">
        <v>100</v>
      </c>
      <c r="V46" s="4">
        <v>132</v>
      </c>
      <c r="W46" s="4">
        <v>108</v>
      </c>
      <c r="BD46" s="14" t="s">
        <v>16</v>
      </c>
      <c r="BF46" s="14" t="s">
        <v>16</v>
      </c>
      <c r="BH46" s="14" t="s">
        <v>16</v>
      </c>
      <c r="BN46" s="14"/>
      <c r="BP46" s="14"/>
      <c r="BR46" s="14"/>
    </row>
    <row r="47" spans="3:80" x14ac:dyDescent="0.25">
      <c r="C47" s="4"/>
      <c r="D47" s="4">
        <v>104</v>
      </c>
      <c r="E47" s="4">
        <v>104</v>
      </c>
      <c r="F47" s="4"/>
      <c r="G47" s="4">
        <v>108</v>
      </c>
      <c r="H47" s="4"/>
      <c r="I47" s="4"/>
      <c r="J47" s="4">
        <v>116</v>
      </c>
      <c r="K47" s="4">
        <v>112</v>
      </c>
      <c r="L47" s="4">
        <v>100</v>
      </c>
      <c r="M47" s="4">
        <v>100</v>
      </c>
      <c r="O47" s="4"/>
      <c r="Q47" s="4">
        <v>120</v>
      </c>
      <c r="R47" s="4">
        <v>88</v>
      </c>
      <c r="T47" s="4"/>
      <c r="U47" s="4">
        <v>76</v>
      </c>
      <c r="V47" s="4">
        <v>88</v>
      </c>
      <c r="W47" s="4">
        <v>76</v>
      </c>
      <c r="BD47" s="14" t="s">
        <v>61</v>
      </c>
      <c r="BF47" s="14" t="s">
        <v>62</v>
      </c>
      <c r="BH47" s="14" t="s">
        <v>63</v>
      </c>
      <c r="BN47" s="14"/>
      <c r="BP47" s="14"/>
      <c r="BR47" s="14"/>
    </row>
    <row r="48" spans="3:80" x14ac:dyDescent="0.25">
      <c r="C48" s="4"/>
      <c r="D48" s="4">
        <v>112</v>
      </c>
      <c r="E48" s="4">
        <v>144</v>
      </c>
      <c r="F48" s="4"/>
      <c r="G48" s="4">
        <v>120</v>
      </c>
      <c r="H48" s="4"/>
      <c r="I48" s="4"/>
      <c r="J48" s="4">
        <v>140</v>
      </c>
      <c r="K48" s="4">
        <v>128</v>
      </c>
      <c r="L48" s="4">
        <v>112</v>
      </c>
      <c r="M48" s="4">
        <v>116</v>
      </c>
      <c r="O48" s="4"/>
      <c r="Q48" s="4">
        <v>132</v>
      </c>
      <c r="R48" s="4">
        <v>96</v>
      </c>
      <c r="T48" s="4"/>
      <c r="U48" s="4">
        <v>76</v>
      </c>
      <c r="V48" s="4">
        <v>92</v>
      </c>
      <c r="W48" s="4">
        <v>80</v>
      </c>
    </row>
    <row r="49" spans="3:70" x14ac:dyDescent="0.25">
      <c r="C49" s="4"/>
      <c r="D49" s="4">
        <v>120</v>
      </c>
      <c r="E49" s="4">
        <v>120</v>
      </c>
      <c r="F49" s="4"/>
      <c r="G49" s="4">
        <v>84</v>
      </c>
      <c r="H49" s="4"/>
      <c r="I49" s="4"/>
      <c r="J49" s="4">
        <v>124</v>
      </c>
      <c r="K49" s="4">
        <v>120</v>
      </c>
      <c r="L49" s="4">
        <v>108</v>
      </c>
      <c r="M49" s="4">
        <v>90</v>
      </c>
      <c r="O49" s="4"/>
      <c r="Q49" s="4">
        <v>104</v>
      </c>
      <c r="R49" s="4">
        <v>88</v>
      </c>
      <c r="T49" s="4"/>
      <c r="U49" s="4">
        <v>76</v>
      </c>
      <c r="V49" s="4">
        <v>96</v>
      </c>
      <c r="W49" s="4">
        <v>84</v>
      </c>
      <c r="BD49" s="13" t="s">
        <v>48</v>
      </c>
      <c r="BF49" t="s">
        <v>64</v>
      </c>
      <c r="BH49" s="13" t="s">
        <v>48</v>
      </c>
      <c r="BJ49" t="s">
        <v>65</v>
      </c>
      <c r="BN49" s="14"/>
      <c r="BR49" s="14"/>
    </row>
    <row r="50" spans="3:70" x14ac:dyDescent="0.25">
      <c r="C50" s="4"/>
      <c r="D50" s="4">
        <v>96</v>
      </c>
      <c r="E50" s="4">
        <v>100</v>
      </c>
      <c r="F50" s="4" t="s">
        <v>18</v>
      </c>
      <c r="G50" s="4">
        <v>88</v>
      </c>
      <c r="H50" s="4"/>
      <c r="I50" s="4"/>
      <c r="J50" s="4">
        <v>132</v>
      </c>
      <c r="K50" s="4">
        <v>116</v>
      </c>
      <c r="L50" s="4">
        <v>96</v>
      </c>
      <c r="M50" s="4">
        <v>96</v>
      </c>
      <c r="O50" s="4"/>
      <c r="Q50" s="4">
        <v>100</v>
      </c>
      <c r="R50" s="4">
        <v>84</v>
      </c>
      <c r="T50" s="4"/>
      <c r="U50" s="4">
        <v>84</v>
      </c>
      <c r="V50" s="4">
        <v>108</v>
      </c>
      <c r="W50" s="4">
        <v>94</v>
      </c>
    </row>
    <row r="51" spans="3:70" x14ac:dyDescent="0.25">
      <c r="C51" s="4" t="s">
        <v>22</v>
      </c>
      <c r="D51" s="4">
        <v>102</v>
      </c>
      <c r="E51" s="4">
        <v>104</v>
      </c>
      <c r="F51" s="4">
        <v>84</v>
      </c>
      <c r="H51" s="4"/>
      <c r="I51" s="4"/>
      <c r="J51" s="4">
        <v>132</v>
      </c>
      <c r="K51" s="4">
        <v>140</v>
      </c>
      <c r="L51" s="4">
        <v>108</v>
      </c>
      <c r="M51" s="4">
        <v>120</v>
      </c>
      <c r="BD51" s="14" t="s">
        <v>38</v>
      </c>
      <c r="BF51" s="14" t="s">
        <v>38</v>
      </c>
      <c r="BH51" s="14" t="s">
        <v>38</v>
      </c>
      <c r="BN51" s="14"/>
      <c r="BP51" s="14"/>
      <c r="BR51" s="14"/>
    </row>
    <row r="52" spans="3:70" x14ac:dyDescent="0.25">
      <c r="C52" s="4"/>
      <c r="D52" s="4">
        <v>116</v>
      </c>
      <c r="E52" s="4">
        <v>108</v>
      </c>
      <c r="F52" s="4">
        <v>76</v>
      </c>
      <c r="G52" s="22">
        <f>AVERAGE(G11:G50)</f>
        <v>90.35</v>
      </c>
      <c r="H52" s="4"/>
      <c r="I52" s="4"/>
      <c r="J52" s="4">
        <v>142</v>
      </c>
      <c r="K52" s="4">
        <v>140</v>
      </c>
      <c r="L52" s="4">
        <v>132</v>
      </c>
      <c r="M52" s="4">
        <v>120</v>
      </c>
      <c r="O52" s="3" t="s">
        <v>26</v>
      </c>
      <c r="Q52" s="22">
        <f t="shared" ref="Q52:R52" si="4">AVERAGE(Q11:Q50)</f>
        <v>108.65</v>
      </c>
      <c r="R52" s="22">
        <f t="shared" si="4"/>
        <v>91.05</v>
      </c>
      <c r="T52" s="3" t="s">
        <v>26</v>
      </c>
      <c r="U52" s="22">
        <f>AVERAGE(U11:U50)</f>
        <v>91</v>
      </c>
      <c r="V52" s="22">
        <f t="shared" ref="V52:W52" si="5">AVERAGE(V11:V50)</f>
        <v>110.6</v>
      </c>
      <c r="W52" s="22">
        <f t="shared" si="5"/>
        <v>89.75</v>
      </c>
      <c r="BD52" s="14" t="s">
        <v>61</v>
      </c>
      <c r="BF52" s="14" t="s">
        <v>62</v>
      </c>
      <c r="BH52" s="14" t="s">
        <v>63</v>
      </c>
      <c r="BN52" s="14"/>
      <c r="BP52" s="14"/>
      <c r="BR52" s="14"/>
    </row>
    <row r="53" spans="3:70" x14ac:dyDescent="0.25">
      <c r="C53" s="4"/>
      <c r="D53" s="4">
        <v>112</v>
      </c>
      <c r="E53" s="4">
        <v>92</v>
      </c>
      <c r="F53" s="4">
        <v>80</v>
      </c>
      <c r="G53" s="22">
        <f>STDEV(G11:G50)/SQRT(COUNT(G11:G50))</f>
        <v>1.7641552056844585</v>
      </c>
      <c r="H53" s="4"/>
      <c r="I53" s="4"/>
      <c r="J53" s="4">
        <v>164</v>
      </c>
      <c r="K53" s="4">
        <v>124</v>
      </c>
      <c r="L53" s="4">
        <v>124</v>
      </c>
      <c r="M53" s="4">
        <v>128</v>
      </c>
      <c r="O53" s="3" t="s">
        <v>27</v>
      </c>
      <c r="Q53" s="22">
        <f t="shared" ref="Q53:R53" si="6">STDEV(Q11:Q50)/SQRT(COUNT(Q11:Q50))</f>
        <v>1.5630140180154561</v>
      </c>
      <c r="R53" s="22">
        <f t="shared" si="6"/>
        <v>1.0621398333746013</v>
      </c>
      <c r="T53" s="3" t="s">
        <v>27</v>
      </c>
      <c r="U53" s="22">
        <f>STDEV(U11:U50)/SQRT(COUNT(U11:U50))</f>
        <v>1.8522335788904245</v>
      </c>
      <c r="V53" s="22">
        <f t="shared" ref="V53:W53" si="7">STDEV(V11:V50)/SQRT(COUNT(V11:V50))</f>
        <v>2.3129512726695247</v>
      </c>
      <c r="W53" s="22">
        <f t="shared" si="7"/>
        <v>2.5532156697800241</v>
      </c>
      <c r="BD53" s="14"/>
      <c r="BF53" s="14"/>
      <c r="BH53" s="14"/>
      <c r="BN53" s="14"/>
      <c r="BP53" s="14"/>
      <c r="BR53" s="14"/>
    </row>
    <row r="54" spans="3:70" x14ac:dyDescent="0.25">
      <c r="C54" s="4"/>
      <c r="D54" s="4">
        <v>120</v>
      </c>
      <c r="E54" s="4">
        <v>104</v>
      </c>
      <c r="F54" s="4">
        <v>88</v>
      </c>
      <c r="G54" s="4"/>
      <c r="H54" s="4"/>
      <c r="I54" s="4"/>
      <c r="J54" s="4">
        <v>166</v>
      </c>
      <c r="K54" s="4">
        <v>124</v>
      </c>
      <c r="L54" s="4">
        <v>140</v>
      </c>
      <c r="M54" s="4">
        <v>108</v>
      </c>
      <c r="N54" s="4"/>
      <c r="BD54" s="13" t="s">
        <v>48</v>
      </c>
      <c r="BF54" s="13" t="s">
        <v>66</v>
      </c>
      <c r="BH54" s="13" t="s">
        <v>48</v>
      </c>
      <c r="BJ54" t="s">
        <v>65</v>
      </c>
      <c r="BN54" s="14"/>
      <c r="BP54" s="14"/>
      <c r="BR54" s="14"/>
    </row>
    <row r="55" spans="3:70" x14ac:dyDescent="0.25">
      <c r="C55" s="4"/>
      <c r="D55" s="4">
        <v>116</v>
      </c>
      <c r="E55" s="4">
        <v>104</v>
      </c>
      <c r="F55" s="4">
        <v>84</v>
      </c>
      <c r="G55" s="4"/>
      <c r="H55" s="4"/>
      <c r="I55" s="4"/>
      <c r="J55" s="4">
        <v>152</v>
      </c>
      <c r="K55" s="4">
        <v>120</v>
      </c>
      <c r="L55" s="4">
        <v>124</v>
      </c>
      <c r="M55" s="4">
        <v>108</v>
      </c>
      <c r="BD55" s="14"/>
      <c r="BF55" s="14"/>
      <c r="BH55" s="14"/>
    </row>
    <row r="56" spans="3:70" x14ac:dyDescent="0.25">
      <c r="C56" s="4"/>
      <c r="D56" s="4">
        <v>112</v>
      </c>
      <c r="E56" s="4">
        <v>108</v>
      </c>
      <c r="F56" s="4">
        <v>80</v>
      </c>
      <c r="G56" s="4"/>
      <c r="H56" s="4"/>
      <c r="I56" s="4"/>
      <c r="J56" s="4">
        <v>154</v>
      </c>
      <c r="K56" s="4">
        <v>120</v>
      </c>
      <c r="L56" s="4">
        <v>132</v>
      </c>
      <c r="M56" s="4">
        <v>104</v>
      </c>
      <c r="BD56" s="14" t="s">
        <v>67</v>
      </c>
      <c r="BF56" s="14" t="s">
        <v>67</v>
      </c>
      <c r="BH56" s="14" t="s">
        <v>67</v>
      </c>
    </row>
    <row r="57" spans="3:70" x14ac:dyDescent="0.25">
      <c r="C57" s="4"/>
      <c r="D57" s="4">
        <v>116</v>
      </c>
      <c r="E57" s="4">
        <v>92</v>
      </c>
      <c r="F57" s="4">
        <v>88</v>
      </c>
      <c r="G57" s="4"/>
      <c r="H57" s="4"/>
      <c r="I57" s="4"/>
      <c r="J57" s="4">
        <v>128</v>
      </c>
      <c r="K57" s="4">
        <v>110</v>
      </c>
      <c r="L57" s="4">
        <v>116</v>
      </c>
      <c r="M57" s="4">
        <v>100</v>
      </c>
      <c r="BD57" s="14" t="s">
        <v>61</v>
      </c>
      <c r="BF57" s="14" t="s">
        <v>62</v>
      </c>
      <c r="BH57" s="14" t="s">
        <v>63</v>
      </c>
    </row>
    <row r="58" spans="3:70" x14ac:dyDescent="0.25">
      <c r="C58" s="4"/>
      <c r="D58" s="4">
        <v>120</v>
      </c>
      <c r="E58" s="4">
        <v>108</v>
      </c>
      <c r="F58" s="4">
        <v>72</v>
      </c>
      <c r="G58" s="4"/>
      <c r="H58" s="4"/>
      <c r="I58" s="4"/>
      <c r="J58" s="4">
        <v>172</v>
      </c>
      <c r="K58" s="4">
        <v>112</v>
      </c>
      <c r="L58" s="4">
        <v>132</v>
      </c>
      <c r="M58" s="4">
        <v>92</v>
      </c>
      <c r="BD58" s="14"/>
      <c r="BF58" s="14"/>
      <c r="BH58" s="14"/>
    </row>
    <row r="59" spans="3:70" x14ac:dyDescent="0.25">
      <c r="C59" s="4"/>
      <c r="D59" s="4">
        <v>116</v>
      </c>
      <c r="E59" s="4">
        <v>100</v>
      </c>
      <c r="F59" s="4">
        <v>84</v>
      </c>
      <c r="G59" s="4"/>
      <c r="H59" s="4"/>
      <c r="I59" s="4"/>
      <c r="J59" s="4">
        <v>144</v>
      </c>
      <c r="K59" s="4">
        <v>120</v>
      </c>
      <c r="L59" s="4">
        <v>120</v>
      </c>
      <c r="M59" s="4">
        <v>104</v>
      </c>
      <c r="BD59" s="13" t="s">
        <v>50</v>
      </c>
      <c r="BF59" s="4">
        <v>0.26400000000000001</v>
      </c>
      <c r="BH59" s="13" t="s">
        <v>50</v>
      </c>
      <c r="BK59" s="3"/>
    </row>
    <row r="60" spans="3:70" x14ac:dyDescent="0.25">
      <c r="C60" s="4"/>
      <c r="D60" s="4">
        <v>112</v>
      </c>
      <c r="E60" s="4">
        <v>104</v>
      </c>
      <c r="F60" s="4">
        <v>80</v>
      </c>
      <c r="G60" s="4"/>
      <c r="H60" s="4"/>
      <c r="I60" s="4"/>
      <c r="J60" s="4">
        <v>168</v>
      </c>
      <c r="K60" s="4">
        <v>128</v>
      </c>
      <c r="L60" s="4">
        <v>108</v>
      </c>
      <c r="M60" s="4">
        <v>112</v>
      </c>
    </row>
    <row r="61" spans="3:70" x14ac:dyDescent="0.25">
      <c r="C61" s="4" t="s">
        <v>24</v>
      </c>
      <c r="D61" s="4">
        <v>104</v>
      </c>
      <c r="E61" s="4">
        <v>152</v>
      </c>
      <c r="F61" s="4">
        <v>92</v>
      </c>
      <c r="G61" s="4"/>
      <c r="H61" s="4"/>
      <c r="I61" s="4"/>
      <c r="J61" s="4">
        <v>120</v>
      </c>
      <c r="K61" s="4">
        <v>156</v>
      </c>
      <c r="L61" s="4">
        <v>112</v>
      </c>
      <c r="M61" s="4">
        <v>132</v>
      </c>
      <c r="BD61" s="14" t="s">
        <v>68</v>
      </c>
      <c r="BF61" s="14" t="s">
        <v>68</v>
      </c>
      <c r="BH61" s="14" t="s">
        <v>68</v>
      </c>
    </row>
    <row r="62" spans="3:70" x14ac:dyDescent="0.25">
      <c r="C62" s="4"/>
      <c r="D62" s="4">
        <v>104</v>
      </c>
      <c r="E62" s="4">
        <v>108</v>
      </c>
      <c r="F62" s="4">
        <v>92</v>
      </c>
      <c r="G62" s="4"/>
      <c r="H62" s="4"/>
      <c r="I62" s="4"/>
      <c r="J62" s="4">
        <v>126</v>
      </c>
      <c r="K62" s="4">
        <v>144</v>
      </c>
      <c r="L62" s="4">
        <v>116</v>
      </c>
      <c r="M62" s="4">
        <v>124</v>
      </c>
      <c r="BD62" s="14" t="s">
        <v>61</v>
      </c>
      <c r="BF62" s="14" t="s">
        <v>62</v>
      </c>
      <c r="BH62" s="14" t="s">
        <v>63</v>
      </c>
    </row>
    <row r="63" spans="3:70" x14ac:dyDescent="0.25">
      <c r="C63" s="4"/>
      <c r="D63" s="4">
        <v>112</v>
      </c>
      <c r="E63" s="4">
        <v>136</v>
      </c>
      <c r="F63" s="4">
        <v>88</v>
      </c>
      <c r="G63" s="4"/>
      <c r="H63" s="4"/>
      <c r="I63" s="4"/>
      <c r="J63" s="4">
        <v>116</v>
      </c>
      <c r="K63" s="4">
        <v>160</v>
      </c>
      <c r="L63" s="4">
        <v>104</v>
      </c>
      <c r="M63" s="4">
        <v>136</v>
      </c>
      <c r="BD63" s="14"/>
      <c r="BF63" s="14"/>
      <c r="BH63" s="14"/>
    </row>
    <row r="64" spans="3:70" x14ac:dyDescent="0.25">
      <c r="C64" s="4"/>
      <c r="D64" s="4">
        <v>108</v>
      </c>
      <c r="E64" s="4">
        <v>112</v>
      </c>
      <c r="F64" s="4">
        <v>88</v>
      </c>
      <c r="G64" s="4"/>
      <c r="H64" s="4"/>
      <c r="I64" s="4"/>
      <c r="J64" s="4">
        <v>124</v>
      </c>
      <c r="K64" s="4">
        <v>124</v>
      </c>
      <c r="L64" s="4">
        <v>108</v>
      </c>
      <c r="M64" s="4">
        <v>112</v>
      </c>
      <c r="BD64" s="13" t="s">
        <v>50</v>
      </c>
      <c r="BF64" s="4">
        <v>0.73499999999999999</v>
      </c>
      <c r="BH64" s="13" t="s">
        <v>50</v>
      </c>
      <c r="BN64" s="14"/>
      <c r="BP64" s="14"/>
      <c r="BR64" s="14"/>
    </row>
    <row r="65" spans="3:60" x14ac:dyDescent="0.25">
      <c r="C65" s="4"/>
      <c r="D65" s="4">
        <v>112</v>
      </c>
      <c r="E65" s="4">
        <v>142</v>
      </c>
      <c r="F65" s="4">
        <v>92</v>
      </c>
      <c r="G65" s="4"/>
      <c r="H65" s="4"/>
      <c r="I65" s="4"/>
      <c r="J65" s="4">
        <v>120</v>
      </c>
      <c r="K65" s="4">
        <v>166</v>
      </c>
      <c r="L65" s="4">
        <v>112</v>
      </c>
      <c r="M65" s="4">
        <v>160</v>
      </c>
    </row>
    <row r="66" spans="3:60" x14ac:dyDescent="0.25">
      <c r="C66" s="4"/>
      <c r="D66" s="4">
        <v>112</v>
      </c>
      <c r="E66" s="4">
        <v>116</v>
      </c>
      <c r="F66" s="4">
        <v>108</v>
      </c>
      <c r="G66" s="4"/>
      <c r="H66" s="4"/>
      <c r="I66" s="4"/>
      <c r="J66" s="4">
        <v>120</v>
      </c>
      <c r="K66" s="4">
        <v>152</v>
      </c>
      <c r="L66" s="4">
        <v>104</v>
      </c>
      <c r="M66" s="4">
        <v>120</v>
      </c>
      <c r="BD66" s="14" t="s">
        <v>69</v>
      </c>
      <c r="BF66" s="14" t="s">
        <v>69</v>
      </c>
      <c r="BH66" s="14" t="s">
        <v>69</v>
      </c>
    </row>
    <row r="67" spans="3:60" x14ac:dyDescent="0.25">
      <c r="C67" s="4"/>
      <c r="D67" s="4">
        <v>108</v>
      </c>
      <c r="E67" s="4">
        <v>124</v>
      </c>
      <c r="F67" s="4">
        <v>96</v>
      </c>
      <c r="G67" s="4"/>
      <c r="H67" s="4"/>
      <c r="I67" s="4"/>
      <c r="J67" s="4">
        <v>156</v>
      </c>
      <c r="K67" s="4">
        <v>140</v>
      </c>
      <c r="L67" s="4">
        <v>112</v>
      </c>
      <c r="M67" s="4">
        <v>124</v>
      </c>
      <c r="BD67" s="14" t="s">
        <v>61</v>
      </c>
      <c r="BF67" s="14" t="s">
        <v>62</v>
      </c>
      <c r="BH67" s="14" t="s">
        <v>63</v>
      </c>
    </row>
    <row r="68" spans="3:60" x14ac:dyDescent="0.25">
      <c r="C68" s="4"/>
      <c r="D68" s="4">
        <v>96</v>
      </c>
      <c r="E68" s="4">
        <v>100</v>
      </c>
      <c r="F68" s="4">
        <v>96</v>
      </c>
      <c r="G68" s="4"/>
      <c r="H68" s="4"/>
      <c r="I68" s="4"/>
      <c r="J68" s="4">
        <v>120</v>
      </c>
      <c r="K68" s="4">
        <v>116</v>
      </c>
      <c r="L68" s="4">
        <v>96</v>
      </c>
      <c r="M68" s="4">
        <v>108</v>
      </c>
      <c r="BD68" s="14"/>
      <c r="BF68" s="14"/>
      <c r="BH68" s="14"/>
    </row>
    <row r="69" spans="3:60" x14ac:dyDescent="0.25">
      <c r="C69" s="4"/>
      <c r="D69" s="4">
        <v>104</v>
      </c>
      <c r="E69" s="4">
        <v>100</v>
      </c>
      <c r="F69" s="4">
        <v>108</v>
      </c>
      <c r="G69" s="4"/>
      <c r="H69" s="4"/>
      <c r="I69" s="4"/>
      <c r="J69" s="4">
        <v>120</v>
      </c>
      <c r="K69" s="4">
        <v>136</v>
      </c>
      <c r="L69" s="4">
        <v>100</v>
      </c>
      <c r="M69" s="4">
        <v>104</v>
      </c>
      <c r="BD69" s="13" t="s">
        <v>48</v>
      </c>
      <c r="BF69" s="14" t="s">
        <v>70</v>
      </c>
      <c r="BH69" s="13" t="s">
        <v>71</v>
      </c>
    </row>
    <row r="70" spans="3:60" x14ac:dyDescent="0.25">
      <c r="C70" s="4"/>
      <c r="D70" s="4">
        <v>104</v>
      </c>
      <c r="E70" s="4">
        <v>100</v>
      </c>
      <c r="F70" s="4">
        <v>92</v>
      </c>
      <c r="G70" s="4"/>
      <c r="H70" s="4"/>
      <c r="I70" s="4"/>
      <c r="J70" s="4">
        <v>124</v>
      </c>
      <c r="K70" s="4">
        <v>120</v>
      </c>
      <c r="L70" s="4">
        <v>100</v>
      </c>
      <c r="M70" s="4">
        <v>112</v>
      </c>
    </row>
    <row r="71" spans="3:60" x14ac:dyDescent="0.25">
      <c r="BD71" s="14" t="s">
        <v>72</v>
      </c>
      <c r="BF71" s="14" t="s">
        <v>72</v>
      </c>
      <c r="BH71" s="14" t="s">
        <v>72</v>
      </c>
    </row>
    <row r="72" spans="3:60" x14ac:dyDescent="0.25">
      <c r="C72" s="3" t="s">
        <v>26</v>
      </c>
      <c r="D72" s="22">
        <f>AVERAGE(D11:D70)</f>
        <v>106.83333333333333</v>
      </c>
      <c r="E72" s="22">
        <f t="shared" ref="E72:M72" si="8">AVERAGE(E11:E70)</f>
        <v>109.3</v>
      </c>
      <c r="F72" s="22">
        <f>AVERAGE(F51:F70)</f>
        <v>88.4</v>
      </c>
      <c r="G72" s="22"/>
      <c r="H72" s="22"/>
      <c r="I72" s="22"/>
      <c r="J72" s="22">
        <f t="shared" si="8"/>
        <v>135.36666666666667</v>
      </c>
      <c r="K72" s="22">
        <f t="shared" si="8"/>
        <v>136.03333333333333</v>
      </c>
      <c r="L72" s="22">
        <f t="shared" si="8"/>
        <v>111.33333333333333</v>
      </c>
      <c r="M72" s="22">
        <f t="shared" si="8"/>
        <v>113.41666666666667</v>
      </c>
      <c r="BD72" s="14" t="s">
        <v>61</v>
      </c>
      <c r="BF72" s="14" t="s">
        <v>62</v>
      </c>
      <c r="BH72" s="14" t="s">
        <v>63</v>
      </c>
    </row>
    <row r="73" spans="3:60" x14ac:dyDescent="0.25">
      <c r="C73" s="3" t="s">
        <v>27</v>
      </c>
      <c r="D73" s="22">
        <f>STDEV(D11:D70)/SQRT(COUNT(D11:D70))</f>
        <v>1.118202418095344</v>
      </c>
      <c r="E73" s="22">
        <f t="shared" ref="E73:M73" si="9">STDEV(E11:E70)/SQRT(COUNT(E11:E70))</f>
        <v>1.5729528889831523</v>
      </c>
      <c r="F73" s="22">
        <f>STDEV(F51:F70)/SQRT(COUNT(F51:F70))</f>
        <v>2.0703419498898374</v>
      </c>
      <c r="G73" s="22"/>
      <c r="H73" s="22"/>
      <c r="I73" s="22"/>
      <c r="J73" s="22">
        <f t="shared" si="9"/>
        <v>1.8833145841774608</v>
      </c>
      <c r="K73" s="22">
        <f t="shared" si="9"/>
        <v>1.9923535562324322</v>
      </c>
      <c r="L73" s="22">
        <f t="shared" si="9"/>
        <v>1.3610121413728158</v>
      </c>
      <c r="M73" s="22">
        <f t="shared" si="9"/>
        <v>1.6481956692754858</v>
      </c>
    </row>
    <row r="74" spans="3:60" x14ac:dyDescent="0.25">
      <c r="BD74" s="13" t="s">
        <v>48</v>
      </c>
      <c r="BF74" s="14" t="s">
        <v>73</v>
      </c>
      <c r="BH74" s="13" t="s">
        <v>48</v>
      </c>
    </row>
    <row r="75" spans="3:60" x14ac:dyDescent="0.25">
      <c r="D75" s="44" t="s">
        <v>8</v>
      </c>
      <c r="E75" s="44"/>
      <c r="F75" s="4"/>
      <c r="G75" s="4"/>
      <c r="H75" s="4"/>
      <c r="I75" s="4"/>
      <c r="J75" s="44" t="s">
        <v>9</v>
      </c>
      <c r="K75" s="44"/>
      <c r="L75" s="44" t="s">
        <v>10</v>
      </c>
      <c r="M75" s="44"/>
    </row>
    <row r="76" spans="3:60" x14ac:dyDescent="0.25">
      <c r="D76" s="4" t="s">
        <v>16</v>
      </c>
      <c r="E76" s="4" t="s">
        <v>17</v>
      </c>
      <c r="F76" s="4"/>
      <c r="G76" s="4"/>
      <c r="H76" s="4"/>
      <c r="I76" s="4"/>
      <c r="J76" s="4" t="s">
        <v>16</v>
      </c>
      <c r="K76" s="4" t="s">
        <v>17</v>
      </c>
      <c r="L76" s="4" t="s">
        <v>16</v>
      </c>
      <c r="M76" s="4" t="s">
        <v>17</v>
      </c>
    </row>
    <row r="78" spans="3:60" x14ac:dyDescent="0.25">
      <c r="C78" t="s">
        <v>74</v>
      </c>
    </row>
    <row r="80" spans="3:60" x14ac:dyDescent="0.25">
      <c r="C80" t="s">
        <v>75</v>
      </c>
    </row>
    <row r="81" spans="3:3" x14ac:dyDescent="0.25">
      <c r="C81" t="s">
        <v>76</v>
      </c>
    </row>
  </sheetData>
  <mergeCells count="6">
    <mergeCell ref="D75:E75"/>
    <mergeCell ref="J75:K75"/>
    <mergeCell ref="L75:M75"/>
    <mergeCell ref="D8:G8"/>
    <mergeCell ref="J8:K8"/>
    <mergeCell ref="L8:M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Heart Rate Response</vt:lpstr>
      <vt:lpstr>HR Response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Daniel Benson</cp:lastModifiedBy>
  <dcterms:created xsi:type="dcterms:W3CDTF">2023-10-09T18:33:55Z</dcterms:created>
  <dcterms:modified xsi:type="dcterms:W3CDTF">2023-11-03T19:30:21Z</dcterms:modified>
</cp:coreProperties>
</file>